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xr:revisionPtr revIDLastSave="0" documentId="8_{C5F9E297-2723-4D85-A9D2-AAE89D8E1031}" xr6:coauthVersionLast="46" xr6:coauthVersionMax="46" xr10:uidLastSave="{00000000-0000-0000-0000-000000000000}"/>
  <bookViews>
    <workbookView xWindow="-19310" yWindow="-1500" windowWidth="19420" windowHeight="11020" activeTab="2" xr2:uid="{00000000-000D-0000-FFFF-FFFF00000000}"/>
  </bookViews>
  <sheets>
    <sheet name="Pre rolls" sheetId="2" r:id="rId1"/>
    <sheet name="Jars" sheetId="8" r:id="rId2"/>
    <sheet name="Bulk Flower" sheetId="6" r:id="rId3"/>
    <sheet name="Tincture,Salve,Soap,Tea" sheetId="7" r:id="rId4"/>
  </sheets>
  <definedNames>
    <definedName name="_xlnm.Print_Area" localSheetId="2">'Bulk Flower'!$A$1:$R$20</definedName>
    <definedName name="_xlnm.Print_Area" localSheetId="1">Jars!$A$1:$S$36</definedName>
    <definedName name="_xlnm.Print_Area" localSheetId="0">'Pre rolls'!$A$1:$S$47</definedName>
    <definedName name="_xlnm.Print_Area" localSheetId="3">'Tincture,Salve,Soap,Tea'!$A$1:$O$31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5" i="2" l="1"/>
  <c r="I55" i="2"/>
  <c r="K55" i="2" s="1"/>
  <c r="K54" i="2"/>
  <c r="J54" i="2"/>
  <c r="I54" i="2"/>
  <c r="J53" i="2"/>
  <c r="I53" i="2"/>
  <c r="K53" i="2" s="1"/>
  <c r="J52" i="2"/>
  <c r="I52" i="2"/>
  <c r="K52" i="2" s="1"/>
  <c r="J51" i="2"/>
  <c r="I51" i="2"/>
  <c r="K51" i="2" s="1"/>
  <c r="J50" i="2"/>
  <c r="I50" i="2"/>
  <c r="K50" i="2" s="1"/>
  <c r="J48" i="2"/>
  <c r="I48" i="2"/>
  <c r="K48" i="2" s="1"/>
  <c r="J47" i="2"/>
  <c r="I47" i="2"/>
  <c r="K47" i="2" s="1"/>
  <c r="J46" i="2"/>
  <c r="I46" i="2"/>
  <c r="K46" i="2" s="1"/>
  <c r="J45" i="2"/>
  <c r="I45" i="2"/>
  <c r="K45" i="2" s="1"/>
  <c r="J44" i="2"/>
  <c r="I44" i="2"/>
  <c r="K44" i="2" s="1"/>
  <c r="K43" i="2"/>
  <c r="J43" i="2"/>
  <c r="I43" i="2"/>
  <c r="J42" i="2"/>
  <c r="I42" i="2"/>
  <c r="K42" i="2" s="1"/>
  <c r="J41" i="2"/>
  <c r="I41" i="2"/>
  <c r="K41" i="2" s="1"/>
  <c r="J40" i="2"/>
  <c r="I40" i="2"/>
  <c r="K40" i="2" s="1"/>
  <c r="J39" i="2"/>
  <c r="I39" i="2"/>
  <c r="K39" i="2" s="1"/>
  <c r="J38" i="2"/>
  <c r="I38" i="2"/>
  <c r="K38" i="2" s="1"/>
  <c r="J37" i="2"/>
  <c r="I37" i="2"/>
  <c r="K37" i="2" s="1"/>
  <c r="J36" i="2"/>
  <c r="I36" i="2"/>
  <c r="K36" i="2" s="1"/>
  <c r="J49" i="2"/>
  <c r="I49" i="2"/>
  <c r="K49" i="2" s="1"/>
  <c r="J35" i="2"/>
  <c r="I35" i="2"/>
  <c r="K35" i="2" s="1"/>
  <c r="J31" i="2"/>
  <c r="I31" i="2"/>
  <c r="K31" i="2" s="1"/>
  <c r="J30" i="2"/>
  <c r="I30" i="2"/>
  <c r="K30" i="2" s="1"/>
  <c r="J26" i="2"/>
  <c r="I26" i="2"/>
  <c r="K26" i="2" s="1"/>
  <c r="J29" i="2"/>
  <c r="I29" i="2"/>
  <c r="K29" i="2" s="1"/>
  <c r="J28" i="2"/>
  <c r="I28" i="2"/>
  <c r="K28" i="2" s="1"/>
  <c r="J27" i="2"/>
  <c r="I27" i="2"/>
  <c r="K27" i="2" s="1"/>
  <c r="J25" i="2"/>
  <c r="I25" i="2"/>
  <c r="K25" i="2" s="1"/>
  <c r="J24" i="2"/>
  <c r="I24" i="2"/>
  <c r="K24" i="2" s="1"/>
  <c r="J23" i="2"/>
  <c r="I23" i="2"/>
  <c r="K23" i="2" s="1"/>
  <c r="J22" i="2"/>
  <c r="I22" i="2"/>
  <c r="K22" i="2" s="1"/>
  <c r="J21" i="2"/>
  <c r="I21" i="2"/>
  <c r="K21" i="2" s="1"/>
  <c r="J20" i="2"/>
  <c r="I20" i="2"/>
  <c r="K20" i="2" s="1"/>
  <c r="J19" i="2"/>
  <c r="I19" i="2"/>
  <c r="K19" i="2" s="1"/>
  <c r="J18" i="2"/>
  <c r="I18" i="2"/>
  <c r="K18" i="2" s="1"/>
  <c r="K17" i="2"/>
  <c r="J17" i="2"/>
  <c r="I17" i="2"/>
  <c r="J13" i="2"/>
  <c r="I13" i="2"/>
  <c r="K13" i="2" s="1"/>
  <c r="J12" i="2"/>
  <c r="I12" i="2"/>
  <c r="K12" i="2" s="1"/>
  <c r="J11" i="2"/>
  <c r="I11" i="2"/>
  <c r="K11" i="2" s="1"/>
  <c r="F27" i="6" l="1"/>
  <c r="G27" i="6" s="1"/>
  <c r="F26" i="6"/>
  <c r="G26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8" i="6"/>
  <c r="G18" i="6" s="1"/>
  <c r="F17" i="6"/>
  <c r="G17" i="6" s="1"/>
  <c r="F16" i="6"/>
  <c r="G16" i="6" s="1"/>
  <c r="F14" i="6"/>
  <c r="G14" i="6" s="1"/>
  <c r="F13" i="6"/>
  <c r="G13" i="6" s="1"/>
  <c r="F12" i="6"/>
  <c r="G12" i="6" s="1"/>
  <c r="F11" i="6"/>
  <c r="G11" i="6" s="1"/>
  <c r="F10" i="6"/>
  <c r="G10" i="6" s="1"/>
  <c r="J16" i="2"/>
  <c r="I16" i="2"/>
  <c r="K16" i="2" s="1"/>
  <c r="J15" i="2"/>
  <c r="I15" i="2"/>
  <c r="K15" i="2" s="1"/>
  <c r="J14" i="2"/>
  <c r="I14" i="2"/>
  <c r="K14" i="2" s="1"/>
  <c r="H42" i="8" l="1"/>
  <c r="J42" i="8" s="1"/>
  <c r="I42" i="8"/>
  <c r="K42" i="8" s="1"/>
  <c r="H41" i="8"/>
  <c r="J41" i="8" s="1"/>
  <c r="I41" i="8"/>
  <c r="K41" i="8" s="1"/>
  <c r="H40" i="8"/>
  <c r="J40" i="8" s="1"/>
  <c r="I40" i="8"/>
  <c r="K40" i="8" s="1"/>
  <c r="H39" i="8"/>
  <c r="J39" i="8" s="1"/>
  <c r="I39" i="8"/>
  <c r="K39" i="8" s="1"/>
  <c r="H38" i="8"/>
  <c r="J38" i="8" s="1"/>
  <c r="I38" i="8"/>
  <c r="K38" i="8" s="1"/>
  <c r="H37" i="8"/>
  <c r="J37" i="8" s="1"/>
  <c r="I37" i="8"/>
  <c r="K37" i="8" s="1"/>
  <c r="H36" i="8"/>
  <c r="J36" i="8" s="1"/>
  <c r="I36" i="8"/>
  <c r="K36" i="8" s="1"/>
  <c r="H35" i="8"/>
  <c r="J35" i="8" s="1"/>
  <c r="I35" i="8"/>
  <c r="K35" i="8" s="1"/>
  <c r="H34" i="8"/>
  <c r="J34" i="8" s="1"/>
  <c r="I34" i="8"/>
  <c r="K34" i="8" s="1"/>
  <c r="I33" i="8"/>
  <c r="K33" i="8" s="1"/>
  <c r="H33" i="8"/>
  <c r="J33" i="8" s="1"/>
  <c r="H32" i="8"/>
  <c r="J32" i="8" s="1"/>
  <c r="I32" i="8"/>
  <c r="K32" i="8" s="1"/>
  <c r="H31" i="8"/>
  <c r="J31" i="8" s="1"/>
  <c r="I31" i="8"/>
  <c r="K31" i="8" s="1"/>
  <c r="H30" i="8"/>
  <c r="J30" i="8" s="1"/>
  <c r="I30" i="8"/>
  <c r="K30" i="8" s="1"/>
  <c r="I29" i="8"/>
  <c r="K29" i="8" s="1"/>
  <c r="H29" i="8"/>
  <c r="J29" i="8" s="1"/>
  <c r="H28" i="8"/>
  <c r="J28" i="8" s="1"/>
  <c r="I28" i="8"/>
  <c r="K28" i="8" s="1"/>
  <c r="H11" i="8"/>
  <c r="H23" i="8"/>
  <c r="J23" i="8" s="1"/>
  <c r="I23" i="8"/>
  <c r="K23" i="8" s="1"/>
  <c r="H24" i="8"/>
  <c r="J24" i="8" s="1"/>
  <c r="I24" i="8"/>
  <c r="K24" i="8" s="1"/>
  <c r="H22" i="8"/>
  <c r="J22" i="8" s="1"/>
  <c r="I22" i="8"/>
  <c r="K22" i="8" s="1"/>
  <c r="H21" i="8"/>
  <c r="J21" i="8" s="1"/>
  <c r="I21" i="8"/>
  <c r="K21" i="8" s="1"/>
  <c r="H20" i="8"/>
  <c r="J20" i="8" s="1"/>
  <c r="I20" i="8"/>
  <c r="K20" i="8" s="1"/>
  <c r="H19" i="8"/>
  <c r="J19" i="8" s="1"/>
  <c r="I19" i="8"/>
  <c r="K19" i="8" s="1"/>
  <c r="I25" i="8" l="1"/>
  <c r="K25" i="8" s="1"/>
  <c r="I16" i="8"/>
  <c r="K16" i="8" s="1"/>
  <c r="I14" i="8"/>
  <c r="K14" i="8" s="1"/>
  <c r="I13" i="8"/>
  <c r="K13" i="8" s="1"/>
  <c r="I12" i="8"/>
  <c r="K12" i="8" s="1"/>
  <c r="I11" i="8"/>
  <c r="K11" i="8" s="1"/>
  <c r="H25" i="8"/>
  <c r="J25" i="8" s="1"/>
  <c r="I18" i="8"/>
  <c r="K18" i="8" s="1"/>
  <c r="H18" i="8"/>
  <c r="J18" i="8" s="1"/>
  <c r="I17" i="8"/>
  <c r="K17" i="8" s="1"/>
  <c r="H17" i="8"/>
  <c r="J17" i="8" s="1"/>
  <c r="H16" i="8"/>
  <c r="J16" i="8" s="1"/>
  <c r="I15" i="8"/>
  <c r="K15" i="8" s="1"/>
  <c r="H15" i="8"/>
  <c r="J15" i="8" s="1"/>
  <c r="H14" i="8"/>
  <c r="J14" i="8" s="1"/>
  <c r="H13" i="8"/>
  <c r="J13" i="8" s="1"/>
  <c r="H12" i="8"/>
  <c r="J12" i="8" s="1"/>
  <c r="J11" i="8"/>
  <c r="F29" i="7"/>
  <c r="G29" i="7" s="1"/>
  <c r="F28" i="7"/>
  <c r="G28" i="7" s="1"/>
  <c r="F27" i="7"/>
  <c r="G27" i="7" s="1"/>
  <c r="F26" i="7"/>
  <c r="G26" i="7" s="1"/>
  <c r="F24" i="7"/>
  <c r="G24" i="7" s="1"/>
  <c r="F23" i="7"/>
  <c r="G23" i="7" s="1"/>
  <c r="F22" i="7"/>
  <c r="G22" i="7" s="1"/>
  <c r="F17" i="7"/>
  <c r="G17" i="7" s="1"/>
  <c r="F15" i="7"/>
  <c r="G15" i="7" s="1"/>
  <c r="F21" i="7"/>
  <c r="G21" i="7" s="1"/>
  <c r="F19" i="7"/>
  <c r="G19" i="7" s="1"/>
</calcChain>
</file>

<file path=xl/sharedStrings.xml><?xml version="1.0" encoding="utf-8"?>
<sst xmlns="http://schemas.openxmlformats.org/spreadsheetml/2006/main" count="394" uniqueCount="81">
  <si>
    <t>Item#</t>
  </si>
  <si>
    <t>Pack</t>
  </si>
  <si>
    <t>Unit</t>
  </si>
  <si>
    <t>Size</t>
  </si>
  <si>
    <t>Price</t>
  </si>
  <si>
    <t xml:space="preserve">Unit </t>
  </si>
  <si>
    <t>Case Cube</t>
  </si>
  <si>
    <t>Ti/Hi</t>
  </si>
  <si>
    <t>GTIN</t>
  </si>
  <si>
    <t>Master Case</t>
  </si>
  <si>
    <t xml:space="preserve">Display Case </t>
  </si>
  <si>
    <t>10/2</t>
  </si>
  <si>
    <t>Display Case</t>
  </si>
  <si>
    <t>HONEY</t>
  </si>
  <si>
    <t>Product Type/Description</t>
  </si>
  <si>
    <t>Dimensions
(H x W x D)</t>
  </si>
  <si>
    <t>SRP</t>
  </si>
  <si>
    <t>Cherry Blossom 12.89%</t>
  </si>
  <si>
    <t>Cherry Wine 13.7%</t>
  </si>
  <si>
    <t>Lavender &amp; Cherry Blossom 6.33%</t>
  </si>
  <si>
    <t>White Sage &amp; Cherry Blossom 6.1%</t>
  </si>
  <si>
    <t>Peppermint &amp; Cherry Blossom 7.27%</t>
  </si>
  <si>
    <t>1.1 Gram</t>
  </si>
  <si>
    <t>Clove &amp; Cherry Blossom 9.17%</t>
  </si>
  <si>
    <t>UPsdxC</t>
  </si>
  <si>
    <t>Margin</t>
  </si>
  <si>
    <t>Unit %</t>
  </si>
  <si>
    <t>500 MG</t>
  </si>
  <si>
    <t>Full Spectrum CBD</t>
  </si>
  <si>
    <t>Salve (MOQ 21+)</t>
  </si>
  <si>
    <t>CBD Salve 500mg</t>
  </si>
  <si>
    <t>2 OZ</t>
  </si>
  <si>
    <t>Salve (MOQ 1-20+)</t>
  </si>
  <si>
    <t>Soap</t>
  </si>
  <si>
    <t>CBD Soap 50 mg</t>
  </si>
  <si>
    <t>1 OZ</t>
  </si>
  <si>
    <t>CBD infused Herbal Teas(MOQ 21+)</t>
  </si>
  <si>
    <t>Hibiscus and Maui Mango Tea 200mg</t>
  </si>
  <si>
    <t>Roobios 200mg</t>
  </si>
  <si>
    <t>Chia Bear Tea 200mg</t>
  </si>
  <si>
    <t>Chamomile, lavender Tea 200mg</t>
  </si>
  <si>
    <t>CBD infused Herbal Teas(MOQ 1-20)</t>
  </si>
  <si>
    <t>CBD Infused Honey 240mg</t>
  </si>
  <si>
    <t>Nugs in Jars (Order +201 g)</t>
  </si>
  <si>
    <t>Per Gram</t>
  </si>
  <si>
    <t>Nugs in Jars (Order 1-200 g)</t>
  </si>
  <si>
    <t>1 G</t>
  </si>
  <si>
    <t>Jar</t>
  </si>
  <si>
    <t>The Wife 15% CBD (Hybrid)</t>
  </si>
  <si>
    <t>T1 Space Candy 15.1% CBD (Indica)</t>
  </si>
  <si>
    <t>Trophy Wife 15.4% CBD (Sativa)</t>
  </si>
  <si>
    <t>Tokyo Berry Blossom 16.9% CBD (Hybrid)</t>
  </si>
  <si>
    <t>Cat's Meow 16.3% CBD (Indica)</t>
  </si>
  <si>
    <t>Berry Blossom 17.1% CBD (Indica)</t>
  </si>
  <si>
    <t>T1 Cherry Wine 17.6% CBD (Indica)</t>
  </si>
  <si>
    <t>PM Berry Blossom 20.7% CBD (Indica)</t>
  </si>
  <si>
    <t>T1 Berry Blossom 13.4% CBD (Indica)</t>
  </si>
  <si>
    <t>Trump 1 (T1) 12.2% CBD (Indica)</t>
  </si>
  <si>
    <t>Hot Blonde 11.2% CBD (Indica)</t>
  </si>
  <si>
    <t>Spectrum 15.4% CBD (Sativa)</t>
  </si>
  <si>
    <t>Silver Haze 15.4% CBD (Sativa)</t>
  </si>
  <si>
    <t>Queen Dream 7.6% CBD (Sativa)</t>
  </si>
  <si>
    <t>High Tech CBG 8% CBG (Sativa)</t>
  </si>
  <si>
    <t>5 Pack</t>
  </si>
  <si>
    <t>5+ lbs</t>
  </si>
  <si>
    <t>10+ lbs</t>
  </si>
  <si>
    <t>20+ lbs</t>
  </si>
  <si>
    <t xml:space="preserve">Bulk Flower      </t>
  </si>
  <si>
    <t>Bulk Flower (Smalls)</t>
  </si>
  <si>
    <t>Cherry Blossom 12.89% CBD</t>
  </si>
  <si>
    <t>Cherry Wine 13.7% CBD</t>
  </si>
  <si>
    <t>0-1</t>
  </si>
  <si>
    <t>0-2</t>
  </si>
  <si>
    <t>1 lb.</t>
  </si>
  <si>
    <t>5 Pack %</t>
  </si>
  <si>
    <t>Pre-Rolls (MOQ 251+) 5 Pack (MOQ 31+)</t>
  </si>
  <si>
    <t>Pre-Rolls (MOQ 1-250) 5 Pack (MOQ 1-30)</t>
  </si>
  <si>
    <t>Jar (3.5g)</t>
  </si>
  <si>
    <t>Jar %</t>
  </si>
  <si>
    <t>Tinctures (500mg)</t>
  </si>
  <si>
    <t>1+ 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</si>
</sst>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Arial"/>
    </font>
    <font>
      <sz val="11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theme="2"/>
      <name val="Arial"/>
      <family val="2"/>
    </font>
    <font>
      <sz val="14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theme="2" tint="-9.9948118533890809E-2"/>
      </left>
      <right/>
      <top/>
      <bottom/>
      <diagonal/>
    </border>
    <border>
      <left/>
      <right style="thick">
        <color theme="2" tint="-9.9948118533890809E-2"/>
      </right>
      <top/>
      <bottom/>
      <diagonal/>
    </border>
    <border>
      <left/>
      <right style="thick">
        <color theme="2" tint="-0.2499465926084170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" fontId="3" fillId="2" borderId="1" xfId="0" quotePrefix="1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" fontId="5" fillId="3" borderId="7" xfId="0" applyNumberFormat="1" applyFont="1" applyFill="1" applyBorder="1" applyAlignment="1">
      <alignment horizontal="center" vertical="center" wrapText="1"/>
    </xf>
    <xf numFmtId="16" fontId="4" fillId="3" borderId="7" xfId="0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" fontId="2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9" fontId="3" fillId="2" borderId="1" xfId="2" applyFont="1" applyFill="1" applyBorder="1" applyAlignment="1">
      <alignment horizontal="center" wrapText="1"/>
    </xf>
    <xf numFmtId="164" fontId="3" fillId="2" borderId="1" xfId="2" applyNumberFormat="1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wrapText="1"/>
    </xf>
    <xf numFmtId="164" fontId="3" fillId="2" borderId="8" xfId="1" applyNumberFormat="1" applyFont="1" applyFill="1" applyBorder="1" applyAlignment="1">
      <alignment horizontal="center" wrapText="1"/>
    </xf>
    <xf numFmtId="164" fontId="3" fillId="2" borderId="8" xfId="2" applyNumberFormat="1" applyFont="1" applyFill="1" applyBorder="1" applyAlignment="1">
      <alignment horizontal="center" wrapText="1"/>
    </xf>
    <xf numFmtId="9" fontId="3" fillId="2" borderId="8" xfId="2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9" fontId="3" fillId="2" borderId="8" xfId="0" applyNumberFormat="1" applyFont="1" applyFill="1" applyBorder="1" applyAlignment="1">
      <alignment horizontal="center" wrapText="1"/>
    </xf>
    <xf numFmtId="9" fontId="3" fillId="2" borderId="1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wrapText="1"/>
    </xf>
    <xf numFmtId="0" fontId="5" fillId="2" borderId="1" xfId="0" applyFont="1" applyFill="1" applyBorder="1" applyAlignment="1"/>
    <xf numFmtId="0" fontId="5" fillId="2" borderId="4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164" fontId="3" fillId="2" borderId="0" xfId="1" applyNumberFormat="1" applyFont="1" applyFill="1" applyBorder="1" applyAlignment="1">
      <alignment horizontal="center" wrapText="1"/>
    </xf>
    <xf numFmtId="164" fontId="3" fillId="2" borderId="0" xfId="2" applyNumberFormat="1" applyFont="1" applyFill="1" applyBorder="1" applyAlignment="1">
      <alignment horizontal="center" wrapText="1"/>
    </xf>
    <xf numFmtId="9" fontId="3" fillId="2" borderId="0" xfId="2" applyFont="1" applyFill="1" applyBorder="1" applyAlignment="1">
      <alignment horizontal="center" wrapText="1"/>
    </xf>
    <xf numFmtId="1" fontId="3" fillId="2" borderId="4" xfId="0" quotePrefix="1" applyNumberFormat="1" applyFont="1" applyFill="1" applyBorder="1" applyAlignment="1">
      <alignment horizontal="center" wrapText="1"/>
    </xf>
    <xf numFmtId="2" fontId="3" fillId="2" borderId="4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" fontId="8" fillId="3" borderId="7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16" fontId="9" fillId="2" borderId="1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5" fillId="5" borderId="19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8" fontId="13" fillId="5" borderId="24" xfId="0" applyNumberFormat="1" applyFont="1" applyFill="1" applyBorder="1" applyAlignment="1">
      <alignment horizontal="center" vertical="center" wrapText="1"/>
    </xf>
    <xf numFmtId="9" fontId="13" fillId="5" borderId="2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8" fontId="3" fillId="7" borderId="1" xfId="0" applyNumberFormat="1" applyFont="1" applyFill="1" applyBorder="1" applyAlignment="1">
      <alignment horizontal="center" wrapText="1"/>
    </xf>
    <xf numFmtId="9" fontId="3" fillId="7" borderId="1" xfId="0" applyNumberFormat="1" applyFont="1" applyFill="1" applyBorder="1" applyAlignment="1">
      <alignment horizontal="center" wrapText="1"/>
    </xf>
    <xf numFmtId="9" fontId="3" fillId="7" borderId="8" xfId="0" applyNumberFormat="1" applyFont="1" applyFill="1" applyBorder="1" applyAlignment="1">
      <alignment horizontal="center" wrapText="1"/>
    </xf>
  </cellXfs>
  <cellStyles count="4">
    <cellStyle name="Currency" xfId="1" builtinId="4"/>
    <cellStyle name="Normal" xfId="0" builtinId="0"/>
    <cellStyle name="Normal 2" xfId="3" xr:uid="{82561133-679F-445D-BD07-222E37DA9D7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306457</xdr:colOff>
      <xdr:row>0</xdr:row>
      <xdr:rowOff>0</xdr:rowOff>
    </xdr:from>
    <xdr:to>
      <xdr:col>7</xdr:col>
      <xdr:colOff>610959</xdr:colOff>
      <xdr:row>6</xdr:row>
      <xdr:rowOff>281609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1434483-B83D-49CA-B2AB-FB6D68EA4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9348" y="0"/>
          <a:ext cx="2515958" cy="1623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306457</xdr:colOff>
      <xdr:row>0</xdr:row>
      <xdr:rowOff>0</xdr:rowOff>
    </xdr:from>
    <xdr:to>
      <xdr:col>7</xdr:col>
      <xdr:colOff>610959</xdr:colOff>
      <xdr:row>6</xdr:row>
      <xdr:rowOff>281609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0DF512-0D0B-4E73-988E-BDCD548B6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7177" y="0"/>
          <a:ext cx="2521922" cy="16074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7</xdr:col>
      <xdr:colOff>433159</xdr:colOff>
      <xdr:row>6</xdr:row>
      <xdr:rowOff>281609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EA4496-14EC-45DF-81E5-FE672B0F5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9017" y="0"/>
          <a:ext cx="2521921" cy="16074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7</xdr:col>
      <xdr:colOff>198761</xdr:colOff>
      <xdr:row>6</xdr:row>
      <xdr:rowOff>275259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78B875-2252-4AED-9CFB-4F968A54D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7177" y="0"/>
          <a:ext cx="2521922" cy="1607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9B3D2-0B2F-4A2E-A323-E427FFD76CA9}">
  <sheetPr>
    <pageSetUpPr fitToPage="1"/>
  </sheetPr>
  <dimension ref="A1:U55"/>
  <sheetViews>
    <sheetView topLeftCell="A37" zoomScale="92" zoomScaleNormal="70" workbookViewId="0">
      <selection activeCell="A34" sqref="A34:XFD34"/>
    </sheetView>
  </sheetViews>
  <sheetFormatPr defaultColWidth="11.42578125" defaultRowHeight="18" x14ac:dyDescent="0.25"/>
  <cols>
    <col min="1" max="1" width="9.140625" style="11" customWidth="1"/>
    <col min="2" max="2" width="56.140625" style="4" bestFit="1" customWidth="1"/>
    <col min="3" max="3" width="10.140625" style="4" customWidth="1"/>
    <col min="4" max="4" width="8.42578125" style="17" bestFit="1" customWidth="1"/>
    <col min="5" max="5" width="10.85546875" style="18" customWidth="1"/>
    <col min="6" max="7" width="10.85546875" style="3" customWidth="1"/>
    <col min="8" max="8" width="11.42578125" style="3" bestFit="1" customWidth="1"/>
    <col min="9" max="11" width="11.42578125" style="3" customWidth="1"/>
    <col min="12" max="13" width="19" style="4" customWidth="1"/>
    <col min="14" max="14" width="20.85546875" style="4" customWidth="1"/>
    <col min="15" max="15" width="19.42578125" style="4" customWidth="1"/>
    <col min="16" max="16" width="18.85546875" style="4" customWidth="1"/>
    <col min="17" max="17" width="17.140625" style="4" customWidth="1"/>
    <col min="18" max="18" width="8.42578125" style="4" customWidth="1"/>
    <col min="19" max="19" width="6.85546875" style="4" customWidth="1"/>
    <col min="20" max="21" width="11.42578125" style="3"/>
    <col min="22" max="16384" width="11.42578125" style="4"/>
  </cols>
  <sheetData>
    <row r="1" spans="1:21" x14ac:dyDescent="0.25">
      <c r="D1" s="3"/>
      <c r="E1" s="3"/>
      <c r="L1" s="3"/>
    </row>
    <row r="2" spans="1:21" x14ac:dyDescent="0.25">
      <c r="C2" s="3"/>
      <c r="D2" s="3"/>
      <c r="E2" s="3"/>
      <c r="L2" s="3"/>
    </row>
    <row r="3" spans="1:21" x14ac:dyDescent="0.25">
      <c r="C3" s="3"/>
      <c r="D3" s="3"/>
      <c r="E3" s="3"/>
      <c r="L3" s="3"/>
    </row>
    <row r="4" spans="1:21" x14ac:dyDescent="0.25">
      <c r="D4" s="4"/>
      <c r="E4" s="4"/>
      <c r="F4" s="4"/>
      <c r="G4" s="4"/>
      <c r="H4" s="4"/>
      <c r="I4" s="4"/>
      <c r="J4" s="4"/>
      <c r="K4" s="4"/>
    </row>
    <row r="5" spans="1:21" x14ac:dyDescent="0.25">
      <c r="D5" s="4"/>
      <c r="E5" s="4"/>
      <c r="F5" s="4"/>
      <c r="G5" s="4"/>
      <c r="H5" s="4"/>
      <c r="I5" s="4"/>
      <c r="J5" s="4"/>
      <c r="K5" s="4"/>
    </row>
    <row r="6" spans="1:21" x14ac:dyDescent="0.25">
      <c r="D6" s="4"/>
      <c r="E6" s="4"/>
      <c r="F6" s="4"/>
      <c r="G6" s="4"/>
      <c r="H6" s="4"/>
      <c r="I6" s="4"/>
      <c r="J6" s="4"/>
      <c r="K6" s="4"/>
    </row>
    <row r="7" spans="1:21" s="6" customFormat="1" ht="24.9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36" x14ac:dyDescent="0.25">
      <c r="A8" s="23" t="s">
        <v>0</v>
      </c>
      <c r="B8" s="23" t="s">
        <v>14</v>
      </c>
      <c r="C8" s="23" t="s">
        <v>1</v>
      </c>
      <c r="D8" s="90" t="s">
        <v>4</v>
      </c>
      <c r="E8" s="91"/>
      <c r="F8" s="90" t="s">
        <v>16</v>
      </c>
      <c r="G8" s="91"/>
      <c r="H8" s="90" t="s">
        <v>25</v>
      </c>
      <c r="I8" s="92"/>
      <c r="J8" s="92"/>
      <c r="K8" s="91"/>
      <c r="L8" s="23" t="s">
        <v>2</v>
      </c>
      <c r="M8" s="23" t="s">
        <v>10</v>
      </c>
      <c r="N8" s="23" t="s">
        <v>9</v>
      </c>
      <c r="O8" s="23" t="s">
        <v>5</v>
      </c>
      <c r="P8" s="23" t="s">
        <v>12</v>
      </c>
      <c r="Q8" s="23" t="s">
        <v>9</v>
      </c>
      <c r="R8" s="23" t="s">
        <v>6</v>
      </c>
      <c r="S8" s="23" t="s">
        <v>7</v>
      </c>
    </row>
    <row r="9" spans="1:21" s="78" customFormat="1" ht="30" x14ac:dyDescent="0.25">
      <c r="A9" s="74"/>
      <c r="B9" s="75"/>
      <c r="C9" s="68" t="s">
        <v>3</v>
      </c>
      <c r="D9" s="68" t="s">
        <v>5</v>
      </c>
      <c r="E9" s="68" t="s">
        <v>63</v>
      </c>
      <c r="F9" s="68" t="s">
        <v>2</v>
      </c>
      <c r="G9" s="68" t="s">
        <v>63</v>
      </c>
      <c r="H9" s="68" t="s">
        <v>2</v>
      </c>
      <c r="I9" s="68" t="s">
        <v>63</v>
      </c>
      <c r="J9" s="68" t="s">
        <v>26</v>
      </c>
      <c r="K9" s="68" t="s">
        <v>74</v>
      </c>
      <c r="L9" s="68" t="s">
        <v>24</v>
      </c>
      <c r="M9" s="68" t="s">
        <v>8</v>
      </c>
      <c r="N9" s="68" t="s">
        <v>8</v>
      </c>
      <c r="O9" s="68" t="s">
        <v>15</v>
      </c>
      <c r="P9" s="68" t="s">
        <v>15</v>
      </c>
      <c r="Q9" s="68" t="s">
        <v>15</v>
      </c>
      <c r="R9" s="68"/>
      <c r="S9" s="76"/>
      <c r="T9" s="77"/>
      <c r="U9" s="77"/>
    </row>
    <row r="10" spans="1:21" s="8" customFormat="1" ht="33" customHeight="1" x14ac:dyDescent="0.2">
      <c r="A10" s="27"/>
      <c r="B10" s="66" t="s">
        <v>75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9"/>
      <c r="T10" s="7"/>
      <c r="U10" s="7"/>
    </row>
    <row r="11" spans="1:21" ht="40.35" customHeight="1" x14ac:dyDescent="0.25">
      <c r="A11" s="26"/>
      <c r="B11" s="16" t="s">
        <v>48</v>
      </c>
      <c r="C11" s="22" t="s">
        <v>22</v>
      </c>
      <c r="D11" s="21">
        <v>2</v>
      </c>
      <c r="E11" s="21">
        <v>8</v>
      </c>
      <c r="F11" s="21">
        <v>7.99</v>
      </c>
      <c r="G11" s="21">
        <v>19.989999999999998</v>
      </c>
      <c r="H11" s="30">
        <v>4.99</v>
      </c>
      <c r="I11" s="30">
        <f t="shared" ref="I11:I13" si="0">G11-E11</f>
        <v>11.989999999999998</v>
      </c>
      <c r="J11" s="29">
        <f t="shared" ref="J11:J13" si="1">(H11/F11)*1</f>
        <v>0.62453066332916152</v>
      </c>
      <c r="K11" s="29">
        <f t="shared" ref="K11:K13" si="2">(I11/G11)*1</f>
        <v>0.59979989994997496</v>
      </c>
      <c r="L11" s="12"/>
      <c r="M11" s="14"/>
      <c r="N11" s="12"/>
      <c r="O11" s="13"/>
      <c r="P11" s="13"/>
      <c r="Q11" s="13"/>
      <c r="R11" s="25"/>
      <c r="S11" s="22"/>
    </row>
    <row r="12" spans="1:21" ht="40.35" customHeight="1" x14ac:dyDescent="0.25">
      <c r="A12" s="26"/>
      <c r="B12" s="16" t="s">
        <v>49</v>
      </c>
      <c r="C12" s="22" t="s">
        <v>22</v>
      </c>
      <c r="D12" s="21">
        <v>2</v>
      </c>
      <c r="E12" s="21">
        <v>8</v>
      </c>
      <c r="F12" s="21">
        <v>7.99</v>
      </c>
      <c r="G12" s="21">
        <v>19.989999999999998</v>
      </c>
      <c r="H12" s="30">
        <v>4.99</v>
      </c>
      <c r="I12" s="30">
        <f t="shared" si="0"/>
        <v>11.989999999999998</v>
      </c>
      <c r="J12" s="29">
        <f t="shared" si="1"/>
        <v>0.62453066332916152</v>
      </c>
      <c r="K12" s="29">
        <f t="shared" si="2"/>
        <v>0.59979989994997496</v>
      </c>
      <c r="L12" s="12"/>
      <c r="M12" s="14"/>
      <c r="N12" s="12"/>
      <c r="O12" s="13"/>
      <c r="P12" s="13"/>
      <c r="Q12" s="13"/>
      <c r="R12" s="25"/>
      <c r="S12" s="22"/>
    </row>
    <row r="13" spans="1:21" ht="40.35" customHeight="1" x14ac:dyDescent="0.25">
      <c r="A13" s="26"/>
      <c r="B13" s="16" t="s">
        <v>50</v>
      </c>
      <c r="C13" s="22" t="s">
        <v>22</v>
      </c>
      <c r="D13" s="21">
        <v>2</v>
      </c>
      <c r="E13" s="21">
        <v>8</v>
      </c>
      <c r="F13" s="21">
        <v>7.99</v>
      </c>
      <c r="G13" s="21">
        <v>19.989999999999998</v>
      </c>
      <c r="H13" s="30">
        <v>4.99</v>
      </c>
      <c r="I13" s="30">
        <f t="shared" si="0"/>
        <v>11.989999999999998</v>
      </c>
      <c r="J13" s="29">
        <f t="shared" si="1"/>
        <v>0.62453066332916152</v>
      </c>
      <c r="K13" s="29">
        <f t="shared" si="2"/>
        <v>0.59979989994997496</v>
      </c>
      <c r="L13" s="12"/>
      <c r="M13" s="14"/>
      <c r="N13" s="12"/>
      <c r="O13" s="13"/>
      <c r="P13" s="13"/>
      <c r="Q13" s="13"/>
      <c r="R13" s="25"/>
      <c r="S13" s="22"/>
    </row>
    <row r="14" spans="1:21" ht="40.35" customHeight="1" x14ac:dyDescent="0.25">
      <c r="A14" s="23"/>
      <c r="B14" s="16" t="s">
        <v>59</v>
      </c>
      <c r="C14" s="22" t="s">
        <v>22</v>
      </c>
      <c r="D14" s="21">
        <v>2</v>
      </c>
      <c r="E14" s="21">
        <v>8</v>
      </c>
      <c r="F14" s="21">
        <v>7.99</v>
      </c>
      <c r="G14" s="21">
        <v>19.989999999999998</v>
      </c>
      <c r="H14" s="30">
        <v>4.99</v>
      </c>
      <c r="I14" s="30">
        <f t="shared" ref="I14" si="3">G14-E14</f>
        <v>11.989999999999998</v>
      </c>
      <c r="J14" s="29">
        <f t="shared" ref="J14" si="4">(H14/F14)*1</f>
        <v>0.62453066332916152</v>
      </c>
      <c r="K14" s="29">
        <f t="shared" ref="K14" si="5">(I14/G14)*1</f>
        <v>0.59979989994997496</v>
      </c>
      <c r="L14" s="12"/>
      <c r="M14" s="12"/>
      <c r="N14" s="12"/>
      <c r="O14" s="13"/>
      <c r="P14" s="13"/>
      <c r="Q14" s="13"/>
      <c r="R14" s="25"/>
      <c r="S14" s="22" t="s">
        <v>11</v>
      </c>
    </row>
    <row r="15" spans="1:21" ht="40.35" customHeight="1" x14ac:dyDescent="0.25">
      <c r="A15" s="26"/>
      <c r="B15" s="16" t="s">
        <v>60</v>
      </c>
      <c r="C15" s="22" t="s">
        <v>22</v>
      </c>
      <c r="D15" s="21">
        <v>2</v>
      </c>
      <c r="E15" s="21">
        <v>8</v>
      </c>
      <c r="F15" s="21">
        <v>7.99</v>
      </c>
      <c r="G15" s="21">
        <v>19.989999999999998</v>
      </c>
      <c r="H15" s="30">
        <v>4.99</v>
      </c>
      <c r="I15" s="30">
        <f t="shared" ref="I15:I17" si="6">G15-E15</f>
        <v>11.989999999999998</v>
      </c>
      <c r="J15" s="29">
        <f t="shared" ref="J15:J17" si="7">(H15/F15)*1</f>
        <v>0.62453066332916152</v>
      </c>
      <c r="K15" s="29">
        <f t="shared" ref="K15:K17" si="8">(I15/G15)*1</f>
        <v>0.59979989994997496</v>
      </c>
      <c r="L15" s="12"/>
      <c r="M15" s="12"/>
      <c r="N15" s="12"/>
      <c r="O15" s="13"/>
      <c r="P15" s="13"/>
      <c r="Q15" s="13"/>
      <c r="R15" s="25"/>
      <c r="S15" s="22"/>
    </row>
    <row r="16" spans="1:21" ht="40.35" customHeight="1" x14ac:dyDescent="0.25">
      <c r="A16" s="26"/>
      <c r="B16" s="16" t="s">
        <v>52</v>
      </c>
      <c r="C16" s="22" t="s">
        <v>22</v>
      </c>
      <c r="D16" s="21">
        <v>2</v>
      </c>
      <c r="E16" s="21">
        <v>8</v>
      </c>
      <c r="F16" s="21">
        <v>7.99</v>
      </c>
      <c r="G16" s="21">
        <v>19.989999999999998</v>
      </c>
      <c r="H16" s="30">
        <v>4.99</v>
      </c>
      <c r="I16" s="30">
        <f t="shared" si="6"/>
        <v>11.989999999999998</v>
      </c>
      <c r="J16" s="29">
        <f t="shared" si="7"/>
        <v>0.62453066332916152</v>
      </c>
      <c r="K16" s="29">
        <f t="shared" si="8"/>
        <v>0.59979989994997496</v>
      </c>
      <c r="L16" s="12"/>
      <c r="M16" s="12"/>
      <c r="N16" s="12"/>
      <c r="O16" s="13"/>
      <c r="P16" s="13"/>
      <c r="Q16" s="13"/>
      <c r="R16" s="25"/>
      <c r="S16" s="22"/>
    </row>
    <row r="17" spans="1:21" ht="40.35" customHeight="1" x14ac:dyDescent="0.25">
      <c r="A17" s="26"/>
      <c r="B17" s="16" t="s">
        <v>51</v>
      </c>
      <c r="C17" s="22" t="s">
        <v>22</v>
      </c>
      <c r="D17" s="21">
        <v>2</v>
      </c>
      <c r="E17" s="21">
        <v>8</v>
      </c>
      <c r="F17" s="21">
        <v>7.99</v>
      </c>
      <c r="G17" s="21">
        <v>19.989999999999998</v>
      </c>
      <c r="H17" s="30">
        <v>4.99</v>
      </c>
      <c r="I17" s="30">
        <f t="shared" si="6"/>
        <v>11.989999999999998</v>
      </c>
      <c r="J17" s="29">
        <f t="shared" si="7"/>
        <v>0.62453066332916152</v>
      </c>
      <c r="K17" s="29">
        <f t="shared" si="8"/>
        <v>0.59979989994997496</v>
      </c>
      <c r="L17" s="12"/>
      <c r="M17" s="12"/>
      <c r="N17" s="12"/>
      <c r="O17" s="13"/>
      <c r="P17" s="13"/>
      <c r="Q17" s="13"/>
      <c r="R17" s="25"/>
      <c r="S17" s="22"/>
    </row>
    <row r="18" spans="1:21" ht="40.35" customHeight="1" x14ac:dyDescent="0.25">
      <c r="A18" s="26"/>
      <c r="B18" s="16" t="s">
        <v>53</v>
      </c>
      <c r="C18" s="22" t="s">
        <v>22</v>
      </c>
      <c r="D18" s="21">
        <v>2</v>
      </c>
      <c r="E18" s="21">
        <v>8</v>
      </c>
      <c r="F18" s="21">
        <v>7.99</v>
      </c>
      <c r="G18" s="21">
        <v>19.989999999999998</v>
      </c>
      <c r="H18" s="30">
        <v>4.99</v>
      </c>
      <c r="I18" s="30">
        <f t="shared" ref="I18:I19" si="9">G18-E18</f>
        <v>11.989999999999998</v>
      </c>
      <c r="J18" s="29">
        <f t="shared" ref="J18:J19" si="10">(H18/F18)*1</f>
        <v>0.62453066332916152</v>
      </c>
      <c r="K18" s="29">
        <f t="shared" ref="K18:K19" si="11">(I18/G18)*1</f>
        <v>0.59979989994997496</v>
      </c>
      <c r="L18" s="12"/>
      <c r="M18" s="12"/>
      <c r="N18" s="12"/>
      <c r="O18" s="13"/>
      <c r="P18" s="13"/>
      <c r="Q18" s="13"/>
      <c r="R18" s="25"/>
      <c r="S18" s="22"/>
    </row>
    <row r="19" spans="1:21" ht="40.35" customHeight="1" x14ac:dyDescent="0.25">
      <c r="A19" s="26"/>
      <c r="B19" s="16" t="s">
        <v>54</v>
      </c>
      <c r="C19" s="22" t="s">
        <v>22</v>
      </c>
      <c r="D19" s="21">
        <v>2</v>
      </c>
      <c r="E19" s="21">
        <v>8</v>
      </c>
      <c r="F19" s="21">
        <v>7.99</v>
      </c>
      <c r="G19" s="21">
        <v>19.989999999999998</v>
      </c>
      <c r="H19" s="30">
        <v>4.99</v>
      </c>
      <c r="I19" s="30">
        <f t="shared" si="9"/>
        <v>11.989999999999998</v>
      </c>
      <c r="J19" s="29">
        <f t="shared" si="10"/>
        <v>0.62453066332916152</v>
      </c>
      <c r="K19" s="29">
        <f t="shared" si="11"/>
        <v>0.59979989994997496</v>
      </c>
      <c r="L19" s="12"/>
      <c r="M19" s="12"/>
      <c r="N19" s="12"/>
      <c r="O19" s="13"/>
      <c r="P19" s="13"/>
      <c r="Q19" s="13"/>
      <c r="R19" s="25"/>
      <c r="S19" s="22"/>
    </row>
    <row r="20" spans="1:21" ht="40.35" customHeight="1" x14ac:dyDescent="0.25">
      <c r="A20" s="26"/>
      <c r="B20" s="16" t="s">
        <v>55</v>
      </c>
      <c r="C20" s="22" t="s">
        <v>22</v>
      </c>
      <c r="D20" s="21">
        <v>2</v>
      </c>
      <c r="E20" s="21">
        <v>8</v>
      </c>
      <c r="F20" s="21">
        <v>7.99</v>
      </c>
      <c r="G20" s="21">
        <v>19.989999999999998</v>
      </c>
      <c r="H20" s="30">
        <v>4.99</v>
      </c>
      <c r="I20" s="30">
        <f t="shared" ref="I20:I26" si="12">G20-E20</f>
        <v>11.989999999999998</v>
      </c>
      <c r="J20" s="29">
        <f t="shared" ref="J20:J26" si="13">(H20/F20)*1</f>
        <v>0.62453066332916152</v>
      </c>
      <c r="K20" s="29">
        <f t="shared" ref="K20:K26" si="14">(I20/G20)*1</f>
        <v>0.59979989994997496</v>
      </c>
      <c r="L20" s="12"/>
      <c r="M20" s="12"/>
      <c r="N20" s="12"/>
      <c r="O20" s="13"/>
      <c r="P20" s="13"/>
      <c r="Q20" s="13"/>
      <c r="R20" s="25"/>
      <c r="S20" s="22"/>
    </row>
    <row r="21" spans="1:21" ht="40.35" customHeight="1" x14ac:dyDescent="0.25">
      <c r="A21" s="23"/>
      <c r="B21" s="16" t="s">
        <v>56</v>
      </c>
      <c r="C21" s="22" t="s">
        <v>22</v>
      </c>
      <c r="D21" s="21">
        <v>2</v>
      </c>
      <c r="E21" s="21">
        <v>8</v>
      </c>
      <c r="F21" s="21">
        <v>7.99</v>
      </c>
      <c r="G21" s="21">
        <v>19.989999999999998</v>
      </c>
      <c r="H21" s="30">
        <v>4.99</v>
      </c>
      <c r="I21" s="30">
        <f t="shared" si="12"/>
        <v>11.989999999999998</v>
      </c>
      <c r="J21" s="29">
        <f t="shared" si="13"/>
        <v>0.62453066332916152</v>
      </c>
      <c r="K21" s="29">
        <f t="shared" si="14"/>
        <v>0.59979989994997496</v>
      </c>
      <c r="L21" s="12"/>
      <c r="M21" s="14"/>
      <c r="N21" s="12"/>
      <c r="O21" s="13"/>
      <c r="P21" s="13"/>
      <c r="Q21" s="13"/>
      <c r="R21" s="25"/>
      <c r="S21" s="22" t="s">
        <v>11</v>
      </c>
    </row>
    <row r="22" spans="1:21" ht="40.35" customHeight="1" x14ac:dyDescent="0.25">
      <c r="A22" s="26"/>
      <c r="B22" s="16" t="s">
        <v>57</v>
      </c>
      <c r="C22" s="22" t="s">
        <v>22</v>
      </c>
      <c r="D22" s="21">
        <v>2</v>
      </c>
      <c r="E22" s="21">
        <v>8</v>
      </c>
      <c r="F22" s="21">
        <v>7.99</v>
      </c>
      <c r="G22" s="21">
        <v>19.989999999999998</v>
      </c>
      <c r="H22" s="30">
        <v>4.99</v>
      </c>
      <c r="I22" s="30">
        <f t="shared" si="12"/>
        <v>11.989999999999998</v>
      </c>
      <c r="J22" s="29">
        <f t="shared" si="13"/>
        <v>0.62453066332916152</v>
      </c>
      <c r="K22" s="29">
        <f t="shared" si="14"/>
        <v>0.59979989994997496</v>
      </c>
      <c r="L22" s="12"/>
      <c r="M22" s="14"/>
      <c r="N22" s="12"/>
      <c r="O22" s="13"/>
      <c r="P22" s="13"/>
      <c r="Q22" s="13"/>
      <c r="R22" s="25"/>
      <c r="S22" s="22"/>
    </row>
    <row r="23" spans="1:21" ht="40.35" customHeight="1" x14ac:dyDescent="0.25">
      <c r="A23" s="26"/>
      <c r="B23" s="16" t="s">
        <v>58</v>
      </c>
      <c r="C23" s="22" t="s">
        <v>22</v>
      </c>
      <c r="D23" s="21">
        <v>2</v>
      </c>
      <c r="E23" s="21">
        <v>8</v>
      </c>
      <c r="F23" s="21">
        <v>7.99</v>
      </c>
      <c r="G23" s="21">
        <v>19.989999999999998</v>
      </c>
      <c r="H23" s="30">
        <v>4.99</v>
      </c>
      <c r="I23" s="30">
        <f t="shared" si="12"/>
        <v>11.989999999999998</v>
      </c>
      <c r="J23" s="29">
        <f t="shared" si="13"/>
        <v>0.62453066332916152</v>
      </c>
      <c r="K23" s="29">
        <f t="shared" si="14"/>
        <v>0.59979989994997496</v>
      </c>
      <c r="L23" s="12"/>
      <c r="M23" s="14"/>
      <c r="N23" s="12"/>
      <c r="O23" s="13"/>
      <c r="P23" s="13"/>
      <c r="Q23" s="13"/>
      <c r="R23" s="25"/>
      <c r="S23" s="22"/>
    </row>
    <row r="24" spans="1:21" ht="40.35" customHeight="1" x14ac:dyDescent="0.25">
      <c r="A24" s="26"/>
      <c r="B24" s="16" t="s">
        <v>61</v>
      </c>
      <c r="C24" s="22" t="s">
        <v>22</v>
      </c>
      <c r="D24" s="21">
        <v>2</v>
      </c>
      <c r="E24" s="21">
        <v>8</v>
      </c>
      <c r="F24" s="21">
        <v>7.99</v>
      </c>
      <c r="G24" s="21">
        <v>19.989999999999998</v>
      </c>
      <c r="H24" s="30">
        <v>4.99</v>
      </c>
      <c r="I24" s="30">
        <f t="shared" si="12"/>
        <v>11.989999999999998</v>
      </c>
      <c r="J24" s="29">
        <f t="shared" si="13"/>
        <v>0.62453066332916152</v>
      </c>
      <c r="K24" s="29">
        <f t="shared" si="14"/>
        <v>0.59979989994997496</v>
      </c>
      <c r="L24" s="12"/>
      <c r="M24" s="14"/>
      <c r="N24" s="12"/>
      <c r="O24" s="13"/>
      <c r="P24" s="13"/>
      <c r="Q24" s="13"/>
      <c r="R24" s="25"/>
      <c r="S24" s="22"/>
    </row>
    <row r="25" spans="1:21" ht="40.35" customHeight="1" x14ac:dyDescent="0.25">
      <c r="A25" s="26"/>
      <c r="B25" s="16" t="s">
        <v>62</v>
      </c>
      <c r="C25" s="22" t="s">
        <v>22</v>
      </c>
      <c r="D25" s="21">
        <v>1.5</v>
      </c>
      <c r="E25" s="21">
        <v>7.5</v>
      </c>
      <c r="F25" s="21">
        <v>7.99</v>
      </c>
      <c r="G25" s="21">
        <v>19.989999999999998</v>
      </c>
      <c r="H25" s="30">
        <v>4.99</v>
      </c>
      <c r="I25" s="30">
        <f t="shared" si="12"/>
        <v>12.489999999999998</v>
      </c>
      <c r="J25" s="29">
        <f t="shared" si="13"/>
        <v>0.62453066332916152</v>
      </c>
      <c r="K25" s="29">
        <f t="shared" si="14"/>
        <v>0.62481240620310152</v>
      </c>
      <c r="L25" s="12"/>
      <c r="M25" s="14"/>
      <c r="N25" s="12"/>
      <c r="O25" s="13"/>
      <c r="P25" s="13"/>
      <c r="Q25" s="13"/>
      <c r="R25" s="25"/>
      <c r="S25" s="22"/>
    </row>
    <row r="26" spans="1:21" ht="40.35" customHeight="1" x14ac:dyDescent="0.25">
      <c r="A26" s="23"/>
      <c r="B26" s="16" t="s">
        <v>19</v>
      </c>
      <c r="C26" s="22" t="s">
        <v>22</v>
      </c>
      <c r="D26" s="21">
        <v>1.5</v>
      </c>
      <c r="E26" s="21">
        <v>7.5</v>
      </c>
      <c r="F26" s="21">
        <v>7.99</v>
      </c>
      <c r="G26" s="21">
        <v>19.989999999999998</v>
      </c>
      <c r="H26" s="30">
        <v>5.99</v>
      </c>
      <c r="I26" s="30">
        <f t="shared" si="12"/>
        <v>12.489999999999998</v>
      </c>
      <c r="J26" s="29">
        <f t="shared" si="13"/>
        <v>0.74968710888610768</v>
      </c>
      <c r="K26" s="29">
        <f t="shared" si="14"/>
        <v>0.62481240620310152</v>
      </c>
      <c r="L26" s="12"/>
      <c r="M26" s="12"/>
      <c r="N26" s="12"/>
      <c r="O26" s="13"/>
      <c r="P26" s="13"/>
      <c r="Q26" s="13"/>
      <c r="R26" s="25"/>
      <c r="S26" s="22" t="s">
        <v>11</v>
      </c>
    </row>
    <row r="27" spans="1:21" ht="40.35" customHeight="1" x14ac:dyDescent="0.25">
      <c r="A27" s="23"/>
      <c r="B27" s="16" t="s">
        <v>20</v>
      </c>
      <c r="C27" s="22" t="s">
        <v>22</v>
      </c>
      <c r="D27" s="21">
        <v>1.5</v>
      </c>
      <c r="E27" s="21">
        <v>7.5</v>
      </c>
      <c r="F27" s="21">
        <v>7.99</v>
      </c>
      <c r="G27" s="21">
        <v>19.989999999999998</v>
      </c>
      <c r="H27" s="30">
        <v>5.99</v>
      </c>
      <c r="I27" s="30">
        <f t="shared" ref="I27:I31" si="15">G27-E27</f>
        <v>12.489999999999998</v>
      </c>
      <c r="J27" s="29">
        <f t="shared" ref="J27:J31" si="16">(H27/F27)*1</f>
        <v>0.74968710888610768</v>
      </c>
      <c r="K27" s="29">
        <f t="shared" ref="K27:K31" si="17">(I27/G27)*1</f>
        <v>0.62481240620310152</v>
      </c>
      <c r="L27" s="12"/>
      <c r="M27" s="12"/>
      <c r="N27" s="12"/>
      <c r="O27" s="13"/>
      <c r="P27" s="13"/>
      <c r="Q27" s="13"/>
      <c r="R27" s="25"/>
      <c r="S27" s="22" t="s">
        <v>11</v>
      </c>
    </row>
    <row r="28" spans="1:21" s="6" customFormat="1" ht="40.35" customHeight="1" x14ac:dyDescent="0.25">
      <c r="A28" s="32"/>
      <c r="B28" s="56" t="s">
        <v>21</v>
      </c>
      <c r="C28" s="22" t="s">
        <v>22</v>
      </c>
      <c r="D28" s="21">
        <v>1.5</v>
      </c>
      <c r="E28" s="21">
        <v>7.5</v>
      </c>
      <c r="F28" s="21">
        <v>7.99</v>
      </c>
      <c r="G28" s="21">
        <v>19.989999999999998</v>
      </c>
      <c r="H28" s="30">
        <v>5.99</v>
      </c>
      <c r="I28" s="30">
        <f t="shared" si="15"/>
        <v>12.489999999999998</v>
      </c>
      <c r="J28" s="29">
        <f t="shared" si="16"/>
        <v>0.74968710888610768</v>
      </c>
      <c r="K28" s="29">
        <f t="shared" si="17"/>
        <v>0.62481240620310152</v>
      </c>
      <c r="L28" s="15"/>
      <c r="M28" s="15"/>
      <c r="N28" s="15"/>
      <c r="O28" s="15"/>
      <c r="P28" s="15"/>
      <c r="Q28" s="15"/>
      <c r="R28" s="15"/>
      <c r="S28" s="20"/>
      <c r="T28" s="5"/>
      <c r="U28" s="5"/>
    </row>
    <row r="29" spans="1:21" ht="40.35" customHeight="1" x14ac:dyDescent="0.25">
      <c r="A29" s="26"/>
      <c r="B29" s="56" t="s">
        <v>23</v>
      </c>
      <c r="C29" s="22" t="s">
        <v>22</v>
      </c>
      <c r="D29" s="21">
        <v>1.5</v>
      </c>
      <c r="E29" s="21">
        <v>7.5</v>
      </c>
      <c r="F29" s="21">
        <v>7.99</v>
      </c>
      <c r="G29" s="21">
        <v>19.989999999999998</v>
      </c>
      <c r="H29" s="30">
        <v>5.99</v>
      </c>
      <c r="I29" s="30">
        <f t="shared" si="15"/>
        <v>12.489999999999998</v>
      </c>
      <c r="J29" s="29">
        <f t="shared" si="16"/>
        <v>0.74968710888610768</v>
      </c>
      <c r="K29" s="29">
        <f t="shared" si="17"/>
        <v>0.62481240620310152</v>
      </c>
      <c r="L29" s="12"/>
      <c r="M29" s="12"/>
      <c r="N29" s="12"/>
      <c r="O29" s="13"/>
      <c r="P29" s="13"/>
      <c r="Q29" s="13"/>
      <c r="R29" s="13"/>
      <c r="S29" s="13"/>
    </row>
    <row r="30" spans="1:21" ht="40.35" customHeight="1" x14ac:dyDescent="0.25">
      <c r="A30" s="26"/>
      <c r="B30" s="16" t="s">
        <v>17</v>
      </c>
      <c r="C30" s="22" t="s">
        <v>22</v>
      </c>
      <c r="D30" s="21">
        <v>1.5</v>
      </c>
      <c r="E30" s="21">
        <v>7.5</v>
      </c>
      <c r="F30" s="21">
        <v>7.99</v>
      </c>
      <c r="G30" s="21">
        <v>19.989999999999998</v>
      </c>
      <c r="H30" s="30">
        <v>5.99</v>
      </c>
      <c r="I30" s="30">
        <f t="shared" si="15"/>
        <v>12.489999999999998</v>
      </c>
      <c r="J30" s="29">
        <f t="shared" si="16"/>
        <v>0.74968710888610768</v>
      </c>
      <c r="K30" s="29">
        <f t="shared" si="17"/>
        <v>0.62481240620310152</v>
      </c>
      <c r="L30" s="36"/>
      <c r="M30" s="36"/>
      <c r="N30" s="36"/>
      <c r="O30" s="37"/>
      <c r="P30" s="37"/>
      <c r="Q30" s="37"/>
      <c r="R30" s="37"/>
      <c r="S30" s="37"/>
    </row>
    <row r="31" spans="1:21" ht="40.35" customHeight="1" x14ac:dyDescent="0.25">
      <c r="A31" s="26"/>
      <c r="B31" s="16" t="s">
        <v>18</v>
      </c>
      <c r="C31" s="22" t="s">
        <v>22</v>
      </c>
      <c r="D31" s="21">
        <v>1.5</v>
      </c>
      <c r="E31" s="21">
        <v>7.5</v>
      </c>
      <c r="F31" s="21">
        <v>7.99</v>
      </c>
      <c r="G31" s="21">
        <v>19.989999999999998</v>
      </c>
      <c r="H31" s="30">
        <v>5.99</v>
      </c>
      <c r="I31" s="30">
        <f t="shared" si="15"/>
        <v>12.489999999999998</v>
      </c>
      <c r="J31" s="29">
        <f t="shared" si="16"/>
        <v>0.74968710888610768</v>
      </c>
      <c r="K31" s="29">
        <f t="shared" si="17"/>
        <v>0.62481240620310152</v>
      </c>
      <c r="L31" s="36"/>
      <c r="M31" s="36"/>
      <c r="N31" s="36"/>
      <c r="O31" s="37"/>
      <c r="P31" s="37"/>
      <c r="Q31" s="37"/>
      <c r="R31" s="37"/>
      <c r="S31" s="37"/>
    </row>
    <row r="32" spans="1:21" ht="40.35" customHeight="1" x14ac:dyDescent="0.25">
      <c r="A32" s="59"/>
      <c r="B32" s="3"/>
      <c r="C32" s="31"/>
      <c r="D32" s="60"/>
      <c r="E32" s="60"/>
      <c r="F32" s="60"/>
      <c r="G32" s="60"/>
      <c r="H32" s="61"/>
      <c r="I32" s="61"/>
      <c r="J32" s="62"/>
      <c r="K32" s="62"/>
      <c r="L32" s="36"/>
      <c r="M32" s="36"/>
      <c r="N32" s="36"/>
      <c r="O32" s="37"/>
      <c r="P32" s="37"/>
      <c r="Q32" s="37"/>
      <c r="R32" s="37"/>
      <c r="S32" s="37"/>
    </row>
    <row r="33" spans="1:21" ht="40.35" customHeight="1" x14ac:dyDescent="0.25">
      <c r="A33" s="57"/>
      <c r="B33" s="58"/>
      <c r="C33" s="57" t="s">
        <v>1</v>
      </c>
      <c r="D33" s="93" t="s">
        <v>4</v>
      </c>
      <c r="E33" s="94"/>
      <c r="F33" s="93" t="s">
        <v>16</v>
      </c>
      <c r="G33" s="94"/>
      <c r="H33" s="93" t="s">
        <v>25</v>
      </c>
      <c r="I33" s="95"/>
      <c r="J33" s="95"/>
      <c r="K33" s="94"/>
      <c r="L33" s="36"/>
      <c r="M33" s="36"/>
      <c r="N33" s="36"/>
      <c r="O33" s="37"/>
      <c r="P33" s="37"/>
      <c r="Q33" s="37"/>
      <c r="R33" s="37"/>
      <c r="S33" s="37"/>
    </row>
    <row r="34" spans="1:21" s="73" customFormat="1" ht="33" customHeight="1" x14ac:dyDescent="0.25">
      <c r="A34" s="67"/>
      <c r="B34" s="66" t="s">
        <v>76</v>
      </c>
      <c r="C34" s="68" t="s">
        <v>3</v>
      </c>
      <c r="D34" s="68" t="s">
        <v>5</v>
      </c>
      <c r="E34" s="68" t="s">
        <v>63</v>
      </c>
      <c r="F34" s="68" t="s">
        <v>2</v>
      </c>
      <c r="G34" s="68" t="s">
        <v>63</v>
      </c>
      <c r="H34" s="68" t="s">
        <v>2</v>
      </c>
      <c r="I34" s="68" t="s">
        <v>63</v>
      </c>
      <c r="J34" s="68" t="s">
        <v>26</v>
      </c>
      <c r="K34" s="68" t="s">
        <v>74</v>
      </c>
      <c r="L34" s="70"/>
      <c r="M34" s="70"/>
      <c r="N34" s="70"/>
      <c r="O34" s="70"/>
      <c r="P34" s="70"/>
      <c r="Q34" s="70"/>
      <c r="R34" s="70"/>
      <c r="S34" s="71"/>
      <c r="T34" s="72"/>
      <c r="U34" s="72"/>
    </row>
    <row r="35" spans="1:21" ht="40.700000000000003" customHeight="1" x14ac:dyDescent="0.25">
      <c r="A35" s="26"/>
      <c r="B35" s="16" t="s">
        <v>48</v>
      </c>
      <c r="C35" s="22" t="s">
        <v>22</v>
      </c>
      <c r="D35" s="21">
        <v>3</v>
      </c>
      <c r="E35" s="21">
        <v>10</v>
      </c>
      <c r="F35" s="21">
        <v>7.99</v>
      </c>
      <c r="G35" s="21">
        <v>19.989999999999998</v>
      </c>
      <c r="H35" s="30">
        <v>4.99</v>
      </c>
      <c r="I35" s="30">
        <f t="shared" ref="I35:I49" si="18">G35-E35</f>
        <v>9.9899999999999984</v>
      </c>
      <c r="J35" s="29">
        <f t="shared" ref="J35:J49" si="19">(H35/F35)*1</f>
        <v>0.62453066332916152</v>
      </c>
      <c r="K35" s="29">
        <f t="shared" ref="K35:K49" si="20">(I35/G35)*1</f>
        <v>0.4997498749374687</v>
      </c>
      <c r="L35" s="12"/>
      <c r="M35" s="12"/>
      <c r="N35" s="12"/>
      <c r="O35" s="13"/>
      <c r="P35" s="13"/>
      <c r="Q35" s="13"/>
      <c r="R35" s="25"/>
      <c r="S35" s="22" t="s">
        <v>11</v>
      </c>
    </row>
    <row r="36" spans="1:21" ht="40.700000000000003" customHeight="1" x14ac:dyDescent="0.25">
      <c r="A36" s="26"/>
      <c r="B36" s="16" t="s">
        <v>49</v>
      </c>
      <c r="C36" s="22" t="s">
        <v>22</v>
      </c>
      <c r="D36" s="21">
        <v>3</v>
      </c>
      <c r="E36" s="21">
        <v>10</v>
      </c>
      <c r="F36" s="21">
        <v>7.99</v>
      </c>
      <c r="G36" s="21">
        <v>19.989999999999998</v>
      </c>
      <c r="H36" s="30">
        <v>4.99</v>
      </c>
      <c r="I36" s="30">
        <f t="shared" ref="I36:I48" si="21">G36-E36</f>
        <v>9.9899999999999984</v>
      </c>
      <c r="J36" s="29">
        <f t="shared" ref="J36:J48" si="22">(H36/F36)*1</f>
        <v>0.62453066332916152</v>
      </c>
      <c r="K36" s="29">
        <f t="shared" ref="K36:K48" si="23">(I36/G36)*1</f>
        <v>0.4997498749374687</v>
      </c>
      <c r="L36" s="12"/>
      <c r="M36" s="14"/>
      <c r="N36" s="12"/>
      <c r="O36" s="13"/>
      <c r="P36" s="13"/>
      <c r="Q36" s="13"/>
      <c r="R36" s="25"/>
      <c r="S36" s="22" t="s">
        <v>11</v>
      </c>
    </row>
    <row r="37" spans="1:21" ht="40.700000000000003" customHeight="1" x14ac:dyDescent="0.25">
      <c r="A37" s="26"/>
      <c r="B37" s="16" t="s">
        <v>50</v>
      </c>
      <c r="C37" s="22" t="s">
        <v>22</v>
      </c>
      <c r="D37" s="21">
        <v>3</v>
      </c>
      <c r="E37" s="21">
        <v>10</v>
      </c>
      <c r="F37" s="21">
        <v>7.99</v>
      </c>
      <c r="G37" s="21">
        <v>19.989999999999998</v>
      </c>
      <c r="H37" s="30">
        <v>4.99</v>
      </c>
      <c r="I37" s="30">
        <f t="shared" si="21"/>
        <v>9.9899999999999984</v>
      </c>
      <c r="J37" s="29">
        <f t="shared" si="22"/>
        <v>0.62453066332916152</v>
      </c>
      <c r="K37" s="29">
        <f t="shared" si="23"/>
        <v>0.4997498749374687</v>
      </c>
      <c r="L37" s="12"/>
      <c r="M37" s="12"/>
      <c r="N37" s="12"/>
      <c r="O37" s="13"/>
      <c r="P37" s="13"/>
      <c r="Q37" s="13"/>
      <c r="R37" s="25"/>
      <c r="S37" s="22" t="s">
        <v>11</v>
      </c>
    </row>
    <row r="38" spans="1:21" ht="40.700000000000003" customHeight="1" x14ac:dyDescent="0.25">
      <c r="A38" s="26"/>
      <c r="B38" s="16" t="s">
        <v>59</v>
      </c>
      <c r="C38" s="22" t="s">
        <v>22</v>
      </c>
      <c r="D38" s="21">
        <v>3</v>
      </c>
      <c r="E38" s="21">
        <v>10</v>
      </c>
      <c r="F38" s="21">
        <v>7.99</v>
      </c>
      <c r="G38" s="21">
        <v>19.989999999999998</v>
      </c>
      <c r="H38" s="30">
        <v>4.99</v>
      </c>
      <c r="I38" s="30">
        <f t="shared" si="21"/>
        <v>9.9899999999999984</v>
      </c>
      <c r="J38" s="29">
        <f t="shared" si="22"/>
        <v>0.62453066332916152</v>
      </c>
      <c r="K38" s="29">
        <f t="shared" si="23"/>
        <v>0.4997498749374687</v>
      </c>
      <c r="L38" s="12"/>
      <c r="M38" s="12"/>
      <c r="N38" s="12"/>
      <c r="O38" s="13"/>
      <c r="P38" s="13"/>
      <c r="Q38" s="13"/>
      <c r="R38" s="25"/>
      <c r="S38" s="22"/>
    </row>
    <row r="39" spans="1:21" ht="40.700000000000003" customHeight="1" x14ac:dyDescent="0.25">
      <c r="A39" s="26"/>
      <c r="B39" s="16" t="s">
        <v>60</v>
      </c>
      <c r="C39" s="22" t="s">
        <v>22</v>
      </c>
      <c r="D39" s="21">
        <v>3</v>
      </c>
      <c r="E39" s="21">
        <v>10</v>
      </c>
      <c r="F39" s="21">
        <v>7.99</v>
      </c>
      <c r="G39" s="21">
        <v>19.989999999999998</v>
      </c>
      <c r="H39" s="30">
        <v>4.99</v>
      </c>
      <c r="I39" s="30">
        <f t="shared" si="21"/>
        <v>9.9899999999999984</v>
      </c>
      <c r="J39" s="29">
        <f t="shared" si="22"/>
        <v>0.62453066332916152</v>
      </c>
      <c r="K39" s="29">
        <f t="shared" si="23"/>
        <v>0.4997498749374687</v>
      </c>
      <c r="L39" s="12"/>
      <c r="M39" s="12"/>
      <c r="N39" s="12"/>
      <c r="O39" s="13"/>
      <c r="P39" s="13"/>
      <c r="Q39" s="13"/>
      <c r="R39" s="25"/>
      <c r="S39" s="22"/>
    </row>
    <row r="40" spans="1:21" ht="40.700000000000003" customHeight="1" x14ac:dyDescent="0.25">
      <c r="A40" s="26"/>
      <c r="B40" s="16" t="s">
        <v>52</v>
      </c>
      <c r="C40" s="22" t="s">
        <v>22</v>
      </c>
      <c r="D40" s="21">
        <v>3</v>
      </c>
      <c r="E40" s="21">
        <v>10</v>
      </c>
      <c r="F40" s="21">
        <v>7.99</v>
      </c>
      <c r="G40" s="21">
        <v>19.989999999999998</v>
      </c>
      <c r="H40" s="30">
        <v>4.99</v>
      </c>
      <c r="I40" s="30">
        <f t="shared" si="21"/>
        <v>9.9899999999999984</v>
      </c>
      <c r="J40" s="29">
        <f t="shared" si="22"/>
        <v>0.62453066332916152</v>
      </c>
      <c r="K40" s="29">
        <f t="shared" si="23"/>
        <v>0.4997498749374687</v>
      </c>
      <c r="L40" s="12"/>
      <c r="M40" s="12"/>
      <c r="N40" s="12"/>
      <c r="O40" s="13"/>
      <c r="P40" s="13"/>
      <c r="Q40" s="13"/>
      <c r="R40" s="25"/>
      <c r="S40" s="22"/>
    </row>
    <row r="41" spans="1:21" ht="40.700000000000003" customHeight="1" x14ac:dyDescent="0.25">
      <c r="A41" s="26"/>
      <c r="B41" s="16" t="s">
        <v>51</v>
      </c>
      <c r="C41" s="22" t="s">
        <v>22</v>
      </c>
      <c r="D41" s="21">
        <v>3</v>
      </c>
      <c r="E41" s="21">
        <v>10</v>
      </c>
      <c r="F41" s="21">
        <v>7.99</v>
      </c>
      <c r="G41" s="21">
        <v>19.989999999999998</v>
      </c>
      <c r="H41" s="30">
        <v>4.99</v>
      </c>
      <c r="I41" s="30">
        <f t="shared" si="21"/>
        <v>9.9899999999999984</v>
      </c>
      <c r="J41" s="29">
        <f t="shared" si="22"/>
        <v>0.62453066332916152</v>
      </c>
      <c r="K41" s="29">
        <f t="shared" si="23"/>
        <v>0.4997498749374687</v>
      </c>
      <c r="L41" s="12"/>
      <c r="M41" s="12"/>
      <c r="N41" s="12"/>
      <c r="O41" s="13"/>
      <c r="P41" s="13"/>
      <c r="Q41" s="13"/>
      <c r="R41" s="25"/>
      <c r="S41" s="22"/>
    </row>
    <row r="42" spans="1:21" ht="40.700000000000003" customHeight="1" x14ac:dyDescent="0.25">
      <c r="A42" s="26"/>
      <c r="B42" s="16" t="s">
        <v>53</v>
      </c>
      <c r="C42" s="22" t="s">
        <v>22</v>
      </c>
      <c r="D42" s="21">
        <v>3</v>
      </c>
      <c r="E42" s="21">
        <v>10</v>
      </c>
      <c r="F42" s="21">
        <v>7.99</v>
      </c>
      <c r="G42" s="21">
        <v>19.989999999999998</v>
      </c>
      <c r="H42" s="30">
        <v>4.99</v>
      </c>
      <c r="I42" s="30">
        <f t="shared" si="21"/>
        <v>9.9899999999999984</v>
      </c>
      <c r="J42" s="29">
        <f t="shared" si="22"/>
        <v>0.62453066332916152</v>
      </c>
      <c r="K42" s="29">
        <f t="shared" si="23"/>
        <v>0.4997498749374687</v>
      </c>
      <c r="L42" s="12"/>
      <c r="M42" s="12"/>
      <c r="N42" s="12"/>
      <c r="O42" s="13"/>
      <c r="P42" s="13"/>
      <c r="Q42" s="13"/>
      <c r="R42" s="25"/>
      <c r="S42" s="22"/>
    </row>
    <row r="43" spans="1:21" ht="40.700000000000003" customHeight="1" x14ac:dyDescent="0.25">
      <c r="A43" s="26"/>
      <c r="B43" s="16" t="s">
        <v>54</v>
      </c>
      <c r="C43" s="22" t="s">
        <v>22</v>
      </c>
      <c r="D43" s="21">
        <v>3</v>
      </c>
      <c r="E43" s="21">
        <v>10</v>
      </c>
      <c r="F43" s="21">
        <v>7.99</v>
      </c>
      <c r="G43" s="21">
        <v>19.989999999999998</v>
      </c>
      <c r="H43" s="30">
        <v>4.99</v>
      </c>
      <c r="I43" s="30">
        <f t="shared" si="21"/>
        <v>9.9899999999999984</v>
      </c>
      <c r="J43" s="29">
        <f t="shared" si="22"/>
        <v>0.62453066332916152</v>
      </c>
      <c r="K43" s="29">
        <f t="shared" si="23"/>
        <v>0.4997498749374687</v>
      </c>
      <c r="L43" s="12"/>
      <c r="M43" s="14"/>
      <c r="N43" s="12"/>
      <c r="O43" s="13"/>
      <c r="P43" s="13"/>
      <c r="Q43" s="13"/>
      <c r="R43" s="25"/>
      <c r="S43" s="22" t="s">
        <v>11</v>
      </c>
    </row>
    <row r="44" spans="1:21" ht="40.700000000000003" customHeight="1" x14ac:dyDescent="0.25">
      <c r="A44" s="26"/>
      <c r="B44" s="16" t="s">
        <v>55</v>
      </c>
      <c r="C44" s="22" t="s">
        <v>22</v>
      </c>
      <c r="D44" s="21">
        <v>3</v>
      </c>
      <c r="E44" s="21">
        <v>10</v>
      </c>
      <c r="F44" s="21">
        <v>7.99</v>
      </c>
      <c r="G44" s="21">
        <v>19.989999999999998</v>
      </c>
      <c r="H44" s="30">
        <v>4.99</v>
      </c>
      <c r="I44" s="30">
        <f t="shared" si="21"/>
        <v>9.9899999999999984</v>
      </c>
      <c r="J44" s="29">
        <f t="shared" si="22"/>
        <v>0.62453066332916152</v>
      </c>
      <c r="K44" s="29">
        <f t="shared" si="23"/>
        <v>0.4997498749374687</v>
      </c>
      <c r="L44" s="12"/>
      <c r="M44" s="12"/>
      <c r="N44" s="12"/>
      <c r="O44" s="13"/>
      <c r="P44" s="13"/>
      <c r="Q44" s="13"/>
      <c r="R44" s="25"/>
      <c r="S44" s="22" t="s">
        <v>11</v>
      </c>
    </row>
    <row r="45" spans="1:21" ht="40.700000000000003" customHeight="1" x14ac:dyDescent="0.25">
      <c r="A45" s="26"/>
      <c r="B45" s="16" t="s">
        <v>56</v>
      </c>
      <c r="C45" s="22" t="s">
        <v>22</v>
      </c>
      <c r="D45" s="21">
        <v>3</v>
      </c>
      <c r="E45" s="21">
        <v>10</v>
      </c>
      <c r="F45" s="21">
        <v>7.99</v>
      </c>
      <c r="G45" s="21">
        <v>19.989999999999998</v>
      </c>
      <c r="H45" s="30">
        <v>4.99</v>
      </c>
      <c r="I45" s="30">
        <f t="shared" si="21"/>
        <v>9.9899999999999984</v>
      </c>
      <c r="J45" s="29">
        <f t="shared" si="22"/>
        <v>0.62453066332916152</v>
      </c>
      <c r="K45" s="29">
        <f t="shared" si="23"/>
        <v>0.4997498749374687</v>
      </c>
      <c r="L45" s="12"/>
      <c r="M45" s="12"/>
      <c r="N45" s="12"/>
      <c r="O45" s="13"/>
      <c r="P45" s="13"/>
      <c r="Q45" s="13"/>
      <c r="R45" s="25"/>
      <c r="S45" s="22" t="s">
        <v>11</v>
      </c>
    </row>
    <row r="46" spans="1:21" s="6" customFormat="1" ht="40.700000000000003" customHeight="1" x14ac:dyDescent="0.25">
      <c r="A46" s="27"/>
      <c r="B46" s="16" t="s">
        <v>57</v>
      </c>
      <c r="C46" s="22" t="s">
        <v>22</v>
      </c>
      <c r="D46" s="21">
        <v>3</v>
      </c>
      <c r="E46" s="21">
        <v>10</v>
      </c>
      <c r="F46" s="21">
        <v>7.99</v>
      </c>
      <c r="G46" s="21">
        <v>19.989999999999998</v>
      </c>
      <c r="H46" s="30">
        <v>4.99</v>
      </c>
      <c r="I46" s="30">
        <f t="shared" si="21"/>
        <v>9.9899999999999984</v>
      </c>
      <c r="J46" s="29">
        <f t="shared" si="22"/>
        <v>0.62453066332916152</v>
      </c>
      <c r="K46" s="29">
        <f t="shared" si="23"/>
        <v>0.4997498749374687</v>
      </c>
      <c r="L46" s="15"/>
      <c r="M46" s="15"/>
      <c r="N46" s="15"/>
      <c r="O46" s="15"/>
      <c r="P46" s="15"/>
      <c r="Q46" s="15"/>
      <c r="R46" s="15"/>
      <c r="S46" s="20"/>
      <c r="T46" s="5"/>
      <c r="U46" s="5"/>
    </row>
    <row r="47" spans="1:21" ht="39.950000000000003" customHeight="1" x14ac:dyDescent="0.25">
      <c r="A47" s="26"/>
      <c r="B47" s="16" t="s">
        <v>58</v>
      </c>
      <c r="C47" s="22" t="s">
        <v>22</v>
      </c>
      <c r="D47" s="21">
        <v>3</v>
      </c>
      <c r="E47" s="21">
        <v>10</v>
      </c>
      <c r="F47" s="21">
        <v>7.99</v>
      </c>
      <c r="G47" s="21">
        <v>19.989999999999998</v>
      </c>
      <c r="H47" s="30">
        <v>4.99</v>
      </c>
      <c r="I47" s="30">
        <f t="shared" si="21"/>
        <v>9.9899999999999984</v>
      </c>
      <c r="J47" s="29">
        <f t="shared" si="22"/>
        <v>0.62453066332916152</v>
      </c>
      <c r="K47" s="29">
        <f t="shared" si="23"/>
        <v>0.4997498749374687</v>
      </c>
      <c r="L47" s="12"/>
      <c r="M47" s="12"/>
      <c r="N47" s="12"/>
      <c r="O47" s="13"/>
      <c r="P47" s="13"/>
      <c r="Q47" s="13"/>
      <c r="R47" s="13"/>
      <c r="S47" s="13"/>
    </row>
    <row r="48" spans="1:21" ht="39.950000000000003" customHeight="1" x14ac:dyDescent="0.25">
      <c r="A48" s="55"/>
      <c r="B48" s="16" t="s">
        <v>61</v>
      </c>
      <c r="C48" s="22" t="s">
        <v>22</v>
      </c>
      <c r="D48" s="21">
        <v>3</v>
      </c>
      <c r="E48" s="21">
        <v>10</v>
      </c>
      <c r="F48" s="21">
        <v>7.99</v>
      </c>
      <c r="G48" s="21">
        <v>19.989999999999998</v>
      </c>
      <c r="H48" s="30">
        <v>4.99</v>
      </c>
      <c r="I48" s="30">
        <f t="shared" si="21"/>
        <v>9.9899999999999984</v>
      </c>
      <c r="J48" s="29">
        <f t="shared" si="22"/>
        <v>0.62453066332916152</v>
      </c>
      <c r="K48" s="29">
        <f t="shared" si="23"/>
        <v>0.4997498749374687</v>
      </c>
    </row>
    <row r="49" spans="1:11" ht="39.950000000000003" customHeight="1" x14ac:dyDescent="0.25">
      <c r="A49" s="26"/>
      <c r="B49" s="16" t="s">
        <v>62</v>
      </c>
      <c r="C49" s="22" t="s">
        <v>22</v>
      </c>
      <c r="D49" s="21">
        <v>2</v>
      </c>
      <c r="E49" s="21">
        <v>8</v>
      </c>
      <c r="F49" s="21">
        <v>7.99</v>
      </c>
      <c r="G49" s="21">
        <v>19.989999999999998</v>
      </c>
      <c r="H49" s="30">
        <v>4.99</v>
      </c>
      <c r="I49" s="30">
        <f t="shared" si="18"/>
        <v>11.989999999999998</v>
      </c>
      <c r="J49" s="29">
        <f t="shared" si="19"/>
        <v>0.62453066332916152</v>
      </c>
      <c r="K49" s="29">
        <f t="shared" si="20"/>
        <v>0.59979989994997496</v>
      </c>
    </row>
    <row r="50" spans="1:11" ht="39.950000000000003" customHeight="1" x14ac:dyDescent="0.25">
      <c r="A50" s="26"/>
      <c r="B50" s="16" t="s">
        <v>19</v>
      </c>
      <c r="C50" s="22" t="s">
        <v>22</v>
      </c>
      <c r="D50" s="21">
        <v>2</v>
      </c>
      <c r="E50" s="21">
        <v>8</v>
      </c>
      <c r="F50" s="21">
        <v>7.99</v>
      </c>
      <c r="G50" s="21">
        <v>19.989999999999998</v>
      </c>
      <c r="H50" s="30">
        <v>4.99</v>
      </c>
      <c r="I50" s="30">
        <f t="shared" ref="I50:I55" si="24">G50-E50</f>
        <v>11.989999999999998</v>
      </c>
      <c r="J50" s="29">
        <f t="shared" ref="J50:J55" si="25">(H50/F50)*1</f>
        <v>0.62453066332916152</v>
      </c>
      <c r="K50" s="29">
        <f t="shared" ref="K50:K55" si="26">(I50/G50)*1</f>
        <v>0.59979989994997496</v>
      </c>
    </row>
    <row r="51" spans="1:11" ht="39.950000000000003" customHeight="1" x14ac:dyDescent="0.25">
      <c r="A51" s="26"/>
      <c r="B51" s="16" t="s">
        <v>20</v>
      </c>
      <c r="C51" s="22" t="s">
        <v>22</v>
      </c>
      <c r="D51" s="21">
        <v>2</v>
      </c>
      <c r="E51" s="21">
        <v>8</v>
      </c>
      <c r="F51" s="21">
        <v>7.99</v>
      </c>
      <c r="G51" s="21">
        <v>19.989999999999998</v>
      </c>
      <c r="H51" s="30">
        <v>4.99</v>
      </c>
      <c r="I51" s="30">
        <f t="shared" si="24"/>
        <v>11.989999999999998</v>
      </c>
      <c r="J51" s="29">
        <f t="shared" si="25"/>
        <v>0.62453066332916152</v>
      </c>
      <c r="K51" s="29">
        <f t="shared" si="26"/>
        <v>0.59979989994997496</v>
      </c>
    </row>
    <row r="52" spans="1:11" ht="39.950000000000003" customHeight="1" x14ac:dyDescent="0.25">
      <c r="A52" s="26"/>
      <c r="B52" s="56" t="s">
        <v>21</v>
      </c>
      <c r="C52" s="22" t="s">
        <v>22</v>
      </c>
      <c r="D52" s="21">
        <v>2</v>
      </c>
      <c r="E52" s="21">
        <v>8</v>
      </c>
      <c r="F52" s="21">
        <v>7.99</v>
      </c>
      <c r="G52" s="21">
        <v>19.989999999999998</v>
      </c>
      <c r="H52" s="30">
        <v>4.99</v>
      </c>
      <c r="I52" s="30">
        <f t="shared" si="24"/>
        <v>11.989999999999998</v>
      </c>
      <c r="J52" s="29">
        <f t="shared" si="25"/>
        <v>0.62453066332916152</v>
      </c>
      <c r="K52" s="29">
        <f t="shared" si="26"/>
        <v>0.59979989994997496</v>
      </c>
    </row>
    <row r="53" spans="1:11" ht="39.950000000000003" customHeight="1" x14ac:dyDescent="0.25">
      <c r="A53" s="26"/>
      <c r="B53" s="56" t="s">
        <v>23</v>
      </c>
      <c r="C53" s="22" t="s">
        <v>22</v>
      </c>
      <c r="D53" s="21">
        <v>2</v>
      </c>
      <c r="E53" s="21">
        <v>8</v>
      </c>
      <c r="F53" s="21">
        <v>7.99</v>
      </c>
      <c r="G53" s="21">
        <v>19.989999999999998</v>
      </c>
      <c r="H53" s="30">
        <v>4.99</v>
      </c>
      <c r="I53" s="30">
        <f t="shared" si="24"/>
        <v>11.989999999999998</v>
      </c>
      <c r="J53" s="29">
        <f t="shared" si="25"/>
        <v>0.62453066332916152</v>
      </c>
      <c r="K53" s="29">
        <f t="shared" si="26"/>
        <v>0.59979989994997496</v>
      </c>
    </row>
    <row r="54" spans="1:11" ht="39.950000000000003" customHeight="1" x14ac:dyDescent="0.25">
      <c r="A54" s="26"/>
      <c r="B54" s="16" t="s">
        <v>17</v>
      </c>
      <c r="C54" s="22" t="s">
        <v>22</v>
      </c>
      <c r="D54" s="21">
        <v>2</v>
      </c>
      <c r="E54" s="21">
        <v>8</v>
      </c>
      <c r="F54" s="21">
        <v>7.99</v>
      </c>
      <c r="G54" s="21">
        <v>19.989999999999998</v>
      </c>
      <c r="H54" s="30">
        <v>4.99</v>
      </c>
      <c r="I54" s="30">
        <f t="shared" si="24"/>
        <v>11.989999999999998</v>
      </c>
      <c r="J54" s="29">
        <f t="shared" si="25"/>
        <v>0.62453066332916152</v>
      </c>
      <c r="K54" s="29">
        <f t="shared" si="26"/>
        <v>0.59979989994997496</v>
      </c>
    </row>
    <row r="55" spans="1:11" ht="39.950000000000003" customHeight="1" x14ac:dyDescent="0.25">
      <c r="A55" s="26"/>
      <c r="B55" s="16" t="s">
        <v>18</v>
      </c>
      <c r="C55" s="22" t="s">
        <v>22</v>
      </c>
      <c r="D55" s="21">
        <v>2</v>
      </c>
      <c r="E55" s="21">
        <v>8</v>
      </c>
      <c r="F55" s="21">
        <v>7.99</v>
      </c>
      <c r="G55" s="21">
        <v>19.989999999999998</v>
      </c>
      <c r="H55" s="30">
        <v>4.99</v>
      </c>
      <c r="I55" s="30">
        <f t="shared" si="24"/>
        <v>11.989999999999998</v>
      </c>
      <c r="J55" s="29">
        <f t="shared" si="25"/>
        <v>0.62453066332916152</v>
      </c>
      <c r="K55" s="29">
        <f t="shared" si="26"/>
        <v>0.59979989994997496</v>
      </c>
    </row>
  </sheetData>
  <mergeCells count="6">
    <mergeCell ref="D8:E8"/>
    <mergeCell ref="F8:G8"/>
    <mergeCell ref="H8:K8"/>
    <mergeCell ref="D33:E33"/>
    <mergeCell ref="F33:G33"/>
    <mergeCell ref="H33:K33"/>
  </mergeCells>
  <printOptions gridLines="1"/>
  <pageMargins left="0.7" right="0.7" top="0.75" bottom="0.75" header="0.3" footer="0.3"/>
  <pageSetup scale="4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29E8F-F063-4669-B833-446C1F797631}">
  <sheetPr>
    <pageSetUpPr fitToPage="1"/>
  </sheetPr>
  <dimension ref="A1:U42"/>
  <sheetViews>
    <sheetView topLeftCell="A15" zoomScale="92" zoomScaleNormal="70" workbookViewId="0">
      <selection activeCell="B9" sqref="B9"/>
    </sheetView>
  </sheetViews>
  <sheetFormatPr defaultColWidth="11.42578125" defaultRowHeight="18" x14ac:dyDescent="0.25"/>
  <cols>
    <col min="1" max="1" width="9.140625" style="11" customWidth="1"/>
    <col min="2" max="2" width="56.140625" style="4" bestFit="1" customWidth="1"/>
    <col min="3" max="3" width="10.140625" style="4" customWidth="1"/>
    <col min="4" max="4" width="8.42578125" style="17" bestFit="1" customWidth="1"/>
    <col min="5" max="5" width="10.85546875" style="18" customWidth="1"/>
    <col min="6" max="7" width="10.85546875" style="3" customWidth="1"/>
    <col min="8" max="8" width="11.42578125" style="3" bestFit="1" customWidth="1"/>
    <col min="9" max="11" width="11.42578125" style="3" customWidth="1"/>
    <col min="12" max="13" width="19" style="4" customWidth="1"/>
    <col min="14" max="14" width="20.85546875" style="4" customWidth="1"/>
    <col min="15" max="15" width="19.42578125" style="4" customWidth="1"/>
    <col min="16" max="16" width="18.85546875" style="4" customWidth="1"/>
    <col min="17" max="17" width="17.140625" style="4" customWidth="1"/>
    <col min="18" max="18" width="8.42578125" style="4" customWidth="1"/>
    <col min="19" max="19" width="6.85546875" style="4" customWidth="1"/>
    <col min="20" max="21" width="11.42578125" style="3"/>
    <col min="22" max="16384" width="11.42578125" style="4"/>
  </cols>
  <sheetData>
    <row r="1" spans="1:21" x14ac:dyDescent="0.25">
      <c r="D1" s="3"/>
      <c r="E1" s="3"/>
      <c r="L1" s="3"/>
    </row>
    <row r="2" spans="1:21" x14ac:dyDescent="0.25">
      <c r="C2" s="3"/>
      <c r="D2" s="3"/>
      <c r="E2" s="3"/>
      <c r="L2" s="3"/>
    </row>
    <row r="3" spans="1:21" x14ac:dyDescent="0.25">
      <c r="C3" s="3"/>
      <c r="D3" s="3"/>
      <c r="E3" s="3"/>
      <c r="L3" s="3"/>
    </row>
    <row r="4" spans="1:21" x14ac:dyDescent="0.25">
      <c r="D4" s="4"/>
      <c r="E4" s="4"/>
      <c r="F4" s="4"/>
      <c r="G4" s="4"/>
      <c r="H4" s="4"/>
      <c r="I4" s="4"/>
      <c r="J4" s="4"/>
      <c r="K4" s="4"/>
    </row>
    <row r="5" spans="1:21" x14ac:dyDescent="0.25">
      <c r="D5" s="4"/>
      <c r="E5" s="4"/>
      <c r="F5" s="4"/>
      <c r="G5" s="4"/>
      <c r="H5" s="4"/>
      <c r="I5" s="4"/>
      <c r="J5" s="4"/>
      <c r="K5" s="4"/>
    </row>
    <row r="6" spans="1:21" x14ac:dyDescent="0.25">
      <c r="D6" s="4"/>
      <c r="E6" s="4"/>
      <c r="F6" s="4"/>
      <c r="G6" s="4"/>
      <c r="H6" s="4"/>
      <c r="I6" s="4"/>
      <c r="J6" s="4"/>
      <c r="K6" s="4"/>
    </row>
    <row r="7" spans="1:21" s="6" customFormat="1" ht="24.9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36" x14ac:dyDescent="0.25">
      <c r="A8" s="26" t="s">
        <v>0</v>
      </c>
      <c r="B8" s="26" t="s">
        <v>14</v>
      </c>
      <c r="C8" s="26" t="s">
        <v>47</v>
      </c>
      <c r="D8" s="90" t="s">
        <v>4</v>
      </c>
      <c r="E8" s="91"/>
      <c r="F8" s="90" t="s">
        <v>16</v>
      </c>
      <c r="G8" s="91"/>
      <c r="H8" s="90" t="s">
        <v>25</v>
      </c>
      <c r="I8" s="92"/>
      <c r="J8" s="92"/>
      <c r="K8" s="91"/>
      <c r="L8" s="26" t="s">
        <v>2</v>
      </c>
      <c r="M8" s="26" t="s">
        <v>10</v>
      </c>
      <c r="N8" s="26" t="s">
        <v>9</v>
      </c>
      <c r="O8" s="26" t="s">
        <v>5</v>
      </c>
      <c r="P8" s="26" t="s">
        <v>12</v>
      </c>
      <c r="Q8" s="26" t="s">
        <v>9</v>
      </c>
      <c r="R8" s="26" t="s">
        <v>6</v>
      </c>
      <c r="S8" s="26" t="s">
        <v>7</v>
      </c>
    </row>
    <row r="9" spans="1:21" s="78" customFormat="1" ht="30" x14ac:dyDescent="0.25">
      <c r="A9" s="74"/>
      <c r="B9" s="75"/>
      <c r="C9" s="68" t="s">
        <v>3</v>
      </c>
      <c r="D9" s="68" t="s">
        <v>44</v>
      </c>
      <c r="E9" s="68" t="s">
        <v>77</v>
      </c>
      <c r="F9" s="68" t="s">
        <v>2</v>
      </c>
      <c r="G9" s="68" t="s">
        <v>77</v>
      </c>
      <c r="H9" s="68" t="s">
        <v>2</v>
      </c>
      <c r="I9" s="68" t="s">
        <v>77</v>
      </c>
      <c r="J9" s="68" t="s">
        <v>26</v>
      </c>
      <c r="K9" s="68" t="s">
        <v>78</v>
      </c>
      <c r="L9" s="68" t="s">
        <v>24</v>
      </c>
      <c r="M9" s="68" t="s">
        <v>8</v>
      </c>
      <c r="N9" s="68" t="s">
        <v>8</v>
      </c>
      <c r="O9" s="68" t="s">
        <v>15</v>
      </c>
      <c r="P9" s="68" t="s">
        <v>15</v>
      </c>
      <c r="Q9" s="68" t="s">
        <v>15</v>
      </c>
      <c r="R9" s="68"/>
      <c r="S9" s="76"/>
      <c r="T9" s="77"/>
      <c r="U9" s="77"/>
    </row>
    <row r="10" spans="1:21" s="8" customFormat="1" ht="29.45" customHeight="1" x14ac:dyDescent="0.2">
      <c r="A10" s="27"/>
      <c r="B10" s="66" t="s">
        <v>43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9"/>
      <c r="T10" s="7"/>
      <c r="U10" s="7"/>
    </row>
    <row r="11" spans="1:21" ht="29.45" customHeight="1" x14ac:dyDescent="0.25">
      <c r="A11" s="26">
        <v>1</v>
      </c>
      <c r="B11" s="16" t="s">
        <v>48</v>
      </c>
      <c r="C11" s="22" t="s">
        <v>46</v>
      </c>
      <c r="D11" s="21">
        <v>1.57</v>
      </c>
      <c r="E11" s="21">
        <v>5.5</v>
      </c>
      <c r="F11" s="21">
        <v>3.42</v>
      </c>
      <c r="G11" s="21">
        <v>11.99</v>
      </c>
      <c r="H11" s="30">
        <f>SUM(F11-D11)</f>
        <v>1.8499999999999999</v>
      </c>
      <c r="I11" s="30">
        <f t="shared" ref="I11:I25" si="0">G11-E11</f>
        <v>6.49</v>
      </c>
      <c r="J11" s="29">
        <f t="shared" ref="J11:J25" si="1">(H11/F11)*1</f>
        <v>0.54093567251461983</v>
      </c>
      <c r="K11" s="29">
        <f t="shared" ref="K11:K25" si="2">(I11/G11)*1</f>
        <v>0.54128440366972475</v>
      </c>
      <c r="L11" s="12"/>
      <c r="M11" s="12"/>
      <c r="N11" s="12"/>
      <c r="O11" s="13"/>
      <c r="P11" s="13"/>
      <c r="Q11" s="13"/>
      <c r="R11" s="25"/>
      <c r="S11" s="22" t="s">
        <v>11</v>
      </c>
    </row>
    <row r="12" spans="1:21" ht="29.45" customHeight="1" x14ac:dyDescent="0.25">
      <c r="A12" s="26">
        <v>2</v>
      </c>
      <c r="B12" s="16" t="s">
        <v>49</v>
      </c>
      <c r="C12" s="22" t="s">
        <v>46</v>
      </c>
      <c r="D12" s="21">
        <v>1.57</v>
      </c>
      <c r="E12" s="21">
        <v>5.5</v>
      </c>
      <c r="F12" s="21">
        <v>3.42</v>
      </c>
      <c r="G12" s="21">
        <v>11.99</v>
      </c>
      <c r="H12" s="30">
        <f t="shared" ref="H12:H25" si="3">F12-D12</f>
        <v>1.8499999999999999</v>
      </c>
      <c r="I12" s="30">
        <f t="shared" si="0"/>
        <v>6.49</v>
      </c>
      <c r="J12" s="29">
        <f t="shared" si="1"/>
        <v>0.54093567251461983</v>
      </c>
      <c r="K12" s="29">
        <f t="shared" si="2"/>
        <v>0.54128440366972475</v>
      </c>
      <c r="L12" s="12"/>
      <c r="M12" s="14"/>
      <c r="N12" s="12"/>
      <c r="O12" s="13"/>
      <c r="P12" s="13"/>
      <c r="Q12" s="13"/>
      <c r="R12" s="25"/>
      <c r="S12" s="22" t="s">
        <v>11</v>
      </c>
    </row>
    <row r="13" spans="1:21" ht="29.45" customHeight="1" x14ac:dyDescent="0.25">
      <c r="A13" s="26">
        <v>3</v>
      </c>
      <c r="B13" s="16" t="s">
        <v>50</v>
      </c>
      <c r="C13" s="22" t="s">
        <v>46</v>
      </c>
      <c r="D13" s="21">
        <v>1.57</v>
      </c>
      <c r="E13" s="21">
        <v>5.5</v>
      </c>
      <c r="F13" s="21">
        <v>3.42</v>
      </c>
      <c r="G13" s="21">
        <v>11.99</v>
      </c>
      <c r="H13" s="30">
        <f t="shared" si="3"/>
        <v>1.8499999999999999</v>
      </c>
      <c r="I13" s="30">
        <f t="shared" si="0"/>
        <v>6.49</v>
      </c>
      <c r="J13" s="29">
        <f t="shared" si="1"/>
        <v>0.54093567251461983</v>
      </c>
      <c r="K13" s="29">
        <f t="shared" si="2"/>
        <v>0.54128440366972475</v>
      </c>
      <c r="L13" s="12"/>
      <c r="M13" s="12"/>
      <c r="N13" s="12"/>
      <c r="O13" s="13"/>
      <c r="P13" s="13"/>
      <c r="Q13" s="13"/>
      <c r="R13" s="25"/>
      <c r="S13" s="22" t="s">
        <v>11</v>
      </c>
    </row>
    <row r="14" spans="1:21" ht="29.45" customHeight="1" x14ac:dyDescent="0.25">
      <c r="A14" s="26">
        <v>4</v>
      </c>
      <c r="B14" s="16" t="s">
        <v>59</v>
      </c>
      <c r="C14" s="22" t="s">
        <v>46</v>
      </c>
      <c r="D14" s="21">
        <v>1.57</v>
      </c>
      <c r="E14" s="21">
        <v>5.5</v>
      </c>
      <c r="F14" s="21">
        <v>3.42</v>
      </c>
      <c r="G14" s="21">
        <v>11.99</v>
      </c>
      <c r="H14" s="30">
        <f t="shared" si="3"/>
        <v>1.8499999999999999</v>
      </c>
      <c r="I14" s="30">
        <f t="shared" si="0"/>
        <v>6.49</v>
      </c>
      <c r="J14" s="29">
        <f t="shared" si="1"/>
        <v>0.54093567251461983</v>
      </c>
      <c r="K14" s="29">
        <f t="shared" si="2"/>
        <v>0.54128440366972475</v>
      </c>
      <c r="L14" s="12"/>
      <c r="M14" s="12"/>
      <c r="N14" s="12"/>
      <c r="O14" s="13"/>
      <c r="P14" s="13"/>
      <c r="Q14" s="13"/>
      <c r="R14" s="25"/>
      <c r="S14" s="22"/>
    </row>
    <row r="15" spans="1:21" ht="29.45" customHeight="1" x14ac:dyDescent="0.25">
      <c r="A15" s="26">
        <v>5</v>
      </c>
      <c r="B15" s="16" t="s">
        <v>60</v>
      </c>
      <c r="C15" s="22" t="s">
        <v>46</v>
      </c>
      <c r="D15" s="21">
        <v>1.57</v>
      </c>
      <c r="E15" s="21">
        <v>5.5</v>
      </c>
      <c r="F15" s="21">
        <v>3.42</v>
      </c>
      <c r="G15" s="21">
        <v>11.99</v>
      </c>
      <c r="H15" s="30">
        <f t="shared" si="3"/>
        <v>1.8499999999999999</v>
      </c>
      <c r="I15" s="30">
        <f t="shared" si="0"/>
        <v>6.49</v>
      </c>
      <c r="J15" s="29">
        <f t="shared" si="1"/>
        <v>0.54093567251461983</v>
      </c>
      <c r="K15" s="29">
        <f t="shared" si="2"/>
        <v>0.54128440366972475</v>
      </c>
      <c r="L15" s="12"/>
      <c r="M15" s="12"/>
      <c r="N15" s="12"/>
      <c r="O15" s="13"/>
      <c r="P15" s="13"/>
      <c r="Q15" s="13"/>
      <c r="R15" s="25"/>
      <c r="S15" s="22"/>
    </row>
    <row r="16" spans="1:21" ht="29.45" customHeight="1" x14ac:dyDescent="0.25">
      <c r="A16" s="26">
        <v>6</v>
      </c>
      <c r="B16" s="16" t="s">
        <v>52</v>
      </c>
      <c r="C16" s="22" t="s">
        <v>46</v>
      </c>
      <c r="D16" s="21">
        <v>1.57</v>
      </c>
      <c r="E16" s="21">
        <v>5.5</v>
      </c>
      <c r="F16" s="21">
        <v>3.42</v>
      </c>
      <c r="G16" s="21">
        <v>11.99</v>
      </c>
      <c r="H16" s="30">
        <f t="shared" si="3"/>
        <v>1.8499999999999999</v>
      </c>
      <c r="I16" s="30">
        <f t="shared" si="0"/>
        <v>6.49</v>
      </c>
      <c r="J16" s="29">
        <f t="shared" si="1"/>
        <v>0.54093567251461983</v>
      </c>
      <c r="K16" s="29">
        <f t="shared" si="2"/>
        <v>0.54128440366972475</v>
      </c>
      <c r="L16" s="12"/>
      <c r="M16" s="12"/>
      <c r="N16" s="12"/>
      <c r="O16" s="13"/>
      <c r="P16" s="13"/>
      <c r="Q16" s="13"/>
      <c r="R16" s="25"/>
      <c r="S16" s="22"/>
    </row>
    <row r="17" spans="1:21" ht="29.45" customHeight="1" x14ac:dyDescent="0.25">
      <c r="A17" s="26">
        <v>7</v>
      </c>
      <c r="B17" s="16" t="s">
        <v>51</v>
      </c>
      <c r="C17" s="22" t="s">
        <v>46</v>
      </c>
      <c r="D17" s="21">
        <v>1.57</v>
      </c>
      <c r="E17" s="21">
        <v>5.5</v>
      </c>
      <c r="F17" s="21">
        <v>3.42</v>
      </c>
      <c r="G17" s="21">
        <v>11.99</v>
      </c>
      <c r="H17" s="30">
        <f t="shared" si="3"/>
        <v>1.8499999999999999</v>
      </c>
      <c r="I17" s="30">
        <f t="shared" si="0"/>
        <v>6.49</v>
      </c>
      <c r="J17" s="29">
        <f t="shared" si="1"/>
        <v>0.54093567251461983</v>
      </c>
      <c r="K17" s="29">
        <f t="shared" si="2"/>
        <v>0.54128440366972475</v>
      </c>
      <c r="L17" s="12"/>
      <c r="M17" s="12"/>
      <c r="N17" s="12"/>
      <c r="O17" s="13"/>
      <c r="P17" s="13"/>
      <c r="Q17" s="13"/>
      <c r="R17" s="25"/>
      <c r="S17" s="22"/>
    </row>
    <row r="18" spans="1:21" ht="29.45" customHeight="1" x14ac:dyDescent="0.25">
      <c r="A18" s="26">
        <v>8</v>
      </c>
      <c r="B18" s="16" t="s">
        <v>53</v>
      </c>
      <c r="C18" s="22" t="s">
        <v>46</v>
      </c>
      <c r="D18" s="21">
        <v>1.57</v>
      </c>
      <c r="E18" s="21">
        <v>5.5</v>
      </c>
      <c r="F18" s="21">
        <v>3.42</v>
      </c>
      <c r="G18" s="21">
        <v>11.99</v>
      </c>
      <c r="H18" s="30">
        <f t="shared" si="3"/>
        <v>1.8499999999999999</v>
      </c>
      <c r="I18" s="30">
        <f t="shared" si="0"/>
        <v>6.49</v>
      </c>
      <c r="J18" s="29">
        <f t="shared" si="1"/>
        <v>0.54093567251461983</v>
      </c>
      <c r="K18" s="29">
        <f t="shared" si="2"/>
        <v>0.54128440366972475</v>
      </c>
      <c r="L18" s="12"/>
      <c r="M18" s="12"/>
      <c r="N18" s="12"/>
      <c r="O18" s="13"/>
      <c r="P18" s="13"/>
      <c r="Q18" s="13"/>
      <c r="R18" s="25"/>
      <c r="S18" s="22"/>
    </row>
    <row r="19" spans="1:21" ht="29.45" customHeight="1" x14ac:dyDescent="0.25">
      <c r="A19" s="26">
        <v>9</v>
      </c>
      <c r="B19" s="16" t="s">
        <v>54</v>
      </c>
      <c r="C19" s="22" t="s">
        <v>46</v>
      </c>
      <c r="D19" s="21">
        <v>1.57</v>
      </c>
      <c r="E19" s="21">
        <v>5.5</v>
      </c>
      <c r="F19" s="21">
        <v>3.42</v>
      </c>
      <c r="G19" s="21">
        <v>11.99</v>
      </c>
      <c r="H19" s="30">
        <f t="shared" ref="H19:H23" si="4">F19-D19</f>
        <v>1.8499999999999999</v>
      </c>
      <c r="I19" s="30">
        <f t="shared" ref="I19:I23" si="5">G19-E19</f>
        <v>6.49</v>
      </c>
      <c r="J19" s="29">
        <f t="shared" ref="J19:J23" si="6">(H19/F19)*1</f>
        <v>0.54093567251461983</v>
      </c>
      <c r="K19" s="29">
        <f t="shared" ref="K19:K23" si="7">(I19/G19)*1</f>
        <v>0.54128440366972475</v>
      </c>
      <c r="L19" s="12"/>
      <c r="M19" s="12"/>
      <c r="N19" s="12"/>
      <c r="O19" s="13"/>
      <c r="P19" s="13"/>
      <c r="Q19" s="13"/>
      <c r="R19" s="25"/>
      <c r="S19" s="22"/>
    </row>
    <row r="20" spans="1:21" ht="29.45" customHeight="1" x14ac:dyDescent="0.25">
      <c r="A20" s="26">
        <v>10</v>
      </c>
      <c r="B20" s="16" t="s">
        <v>55</v>
      </c>
      <c r="C20" s="22" t="s">
        <v>46</v>
      </c>
      <c r="D20" s="21">
        <v>1.57</v>
      </c>
      <c r="E20" s="21">
        <v>5.5</v>
      </c>
      <c r="F20" s="21">
        <v>3.42</v>
      </c>
      <c r="G20" s="21">
        <v>11.99</v>
      </c>
      <c r="H20" s="30">
        <f t="shared" si="4"/>
        <v>1.8499999999999999</v>
      </c>
      <c r="I20" s="30">
        <f t="shared" si="5"/>
        <v>6.49</v>
      </c>
      <c r="J20" s="29">
        <f t="shared" si="6"/>
        <v>0.54093567251461983</v>
      </c>
      <c r="K20" s="29">
        <f t="shared" si="7"/>
        <v>0.54128440366972475</v>
      </c>
      <c r="L20" s="12"/>
      <c r="M20" s="12"/>
      <c r="N20" s="12"/>
      <c r="O20" s="13"/>
      <c r="P20" s="13"/>
      <c r="Q20" s="13"/>
      <c r="R20" s="25"/>
      <c r="S20" s="22"/>
    </row>
    <row r="21" spans="1:21" ht="29.45" customHeight="1" x14ac:dyDescent="0.25">
      <c r="A21" s="26">
        <v>11</v>
      </c>
      <c r="B21" s="16" t="s">
        <v>56</v>
      </c>
      <c r="C21" s="22" t="s">
        <v>46</v>
      </c>
      <c r="D21" s="21">
        <v>1.42</v>
      </c>
      <c r="E21" s="21">
        <v>5</v>
      </c>
      <c r="F21" s="21">
        <v>2.85</v>
      </c>
      <c r="G21" s="21">
        <v>10</v>
      </c>
      <c r="H21" s="30">
        <f t="shared" si="4"/>
        <v>1.4300000000000002</v>
      </c>
      <c r="I21" s="30">
        <f t="shared" si="5"/>
        <v>5</v>
      </c>
      <c r="J21" s="29">
        <f t="shared" si="6"/>
        <v>0.50175438596491229</v>
      </c>
      <c r="K21" s="29">
        <f t="shared" si="7"/>
        <v>0.5</v>
      </c>
      <c r="L21" s="12"/>
      <c r="M21" s="12"/>
      <c r="N21" s="12"/>
      <c r="O21" s="13"/>
      <c r="P21" s="13"/>
      <c r="Q21" s="13"/>
      <c r="R21" s="25"/>
      <c r="S21" s="22"/>
    </row>
    <row r="22" spans="1:21" ht="29.45" customHeight="1" x14ac:dyDescent="0.25">
      <c r="A22" s="26">
        <v>12</v>
      </c>
      <c r="B22" s="16" t="s">
        <v>57</v>
      </c>
      <c r="C22" s="22" t="s">
        <v>46</v>
      </c>
      <c r="D22" s="21">
        <v>1.42</v>
      </c>
      <c r="E22" s="21">
        <v>5</v>
      </c>
      <c r="F22" s="21">
        <v>2.85</v>
      </c>
      <c r="G22" s="21">
        <v>10</v>
      </c>
      <c r="H22" s="30">
        <f t="shared" si="4"/>
        <v>1.4300000000000002</v>
      </c>
      <c r="I22" s="30">
        <f t="shared" si="5"/>
        <v>5</v>
      </c>
      <c r="J22" s="29">
        <f t="shared" si="6"/>
        <v>0.50175438596491229</v>
      </c>
      <c r="K22" s="29">
        <f t="shared" si="7"/>
        <v>0.5</v>
      </c>
      <c r="L22" s="12"/>
      <c r="M22" s="12"/>
      <c r="N22" s="12"/>
      <c r="O22" s="13"/>
      <c r="P22" s="13"/>
      <c r="Q22" s="13"/>
      <c r="R22" s="25"/>
      <c r="S22" s="22"/>
    </row>
    <row r="23" spans="1:21" ht="29.45" customHeight="1" x14ac:dyDescent="0.25">
      <c r="A23" s="26">
        <v>13</v>
      </c>
      <c r="B23" s="16" t="s">
        <v>58</v>
      </c>
      <c r="C23" s="22" t="s">
        <v>46</v>
      </c>
      <c r="D23" s="21">
        <v>1.42</v>
      </c>
      <c r="E23" s="21">
        <v>5</v>
      </c>
      <c r="F23" s="21">
        <v>2.85</v>
      </c>
      <c r="G23" s="21">
        <v>10</v>
      </c>
      <c r="H23" s="30">
        <f t="shared" si="4"/>
        <v>1.4300000000000002</v>
      </c>
      <c r="I23" s="30">
        <f t="shared" si="5"/>
        <v>5</v>
      </c>
      <c r="J23" s="29">
        <f t="shared" si="6"/>
        <v>0.50175438596491229</v>
      </c>
      <c r="K23" s="29">
        <f t="shared" si="7"/>
        <v>0.5</v>
      </c>
      <c r="L23" s="12"/>
      <c r="M23" s="12"/>
      <c r="N23" s="12"/>
      <c r="O23" s="13"/>
      <c r="P23" s="13"/>
      <c r="Q23" s="13"/>
      <c r="R23" s="25"/>
      <c r="S23" s="22"/>
    </row>
    <row r="24" spans="1:21" ht="29.45" customHeight="1" x14ac:dyDescent="0.25">
      <c r="A24" s="26">
        <v>14</v>
      </c>
      <c r="B24" s="16" t="s">
        <v>61</v>
      </c>
      <c r="C24" s="22" t="s">
        <v>46</v>
      </c>
      <c r="D24" s="21">
        <v>1.28</v>
      </c>
      <c r="E24" s="21">
        <v>4.5</v>
      </c>
      <c r="F24" s="21">
        <v>2.85</v>
      </c>
      <c r="G24" s="21">
        <v>10</v>
      </c>
      <c r="H24" s="30">
        <f t="shared" ref="H24" si="8">F24-D24</f>
        <v>1.57</v>
      </c>
      <c r="I24" s="30">
        <f t="shared" ref="I24" si="9">G24-E24</f>
        <v>5.5</v>
      </c>
      <c r="J24" s="29">
        <f t="shared" ref="J24" si="10">(H24/F24)*1</f>
        <v>0.55087719298245619</v>
      </c>
      <c r="K24" s="29">
        <f t="shared" ref="K24" si="11">(I24/G24)*1</f>
        <v>0.55000000000000004</v>
      </c>
      <c r="L24" s="12"/>
      <c r="M24" s="12"/>
      <c r="N24" s="12"/>
      <c r="O24" s="13"/>
      <c r="P24" s="13"/>
      <c r="Q24" s="13"/>
      <c r="R24" s="25"/>
      <c r="S24" s="22"/>
    </row>
    <row r="25" spans="1:21" ht="29.45" customHeight="1" x14ac:dyDescent="0.25">
      <c r="A25" s="26">
        <v>15</v>
      </c>
      <c r="B25" s="16" t="s">
        <v>62</v>
      </c>
      <c r="C25" s="22" t="s">
        <v>46</v>
      </c>
      <c r="D25" s="21">
        <v>1.28</v>
      </c>
      <c r="E25" s="21">
        <v>4.5</v>
      </c>
      <c r="F25" s="21">
        <v>2.85</v>
      </c>
      <c r="G25" s="21">
        <v>10</v>
      </c>
      <c r="H25" s="30">
        <f t="shared" si="3"/>
        <v>1.57</v>
      </c>
      <c r="I25" s="30">
        <f t="shared" si="0"/>
        <v>5.5</v>
      </c>
      <c r="J25" s="29">
        <f t="shared" si="1"/>
        <v>0.55087719298245619</v>
      </c>
      <c r="K25" s="29">
        <f t="shared" si="2"/>
        <v>0.55000000000000004</v>
      </c>
      <c r="L25" s="12"/>
      <c r="M25" s="14"/>
      <c r="N25" s="12"/>
      <c r="O25" s="13"/>
      <c r="P25" s="13"/>
      <c r="Q25" s="13"/>
      <c r="R25" s="25"/>
      <c r="S25" s="22" t="s">
        <v>11</v>
      </c>
    </row>
    <row r="26" spans="1:21" ht="29.45" customHeight="1" x14ac:dyDescent="0.25">
      <c r="A26" s="26"/>
      <c r="B26" s="16"/>
      <c r="C26" s="22"/>
      <c r="D26" s="21"/>
      <c r="E26" s="21"/>
      <c r="F26" s="21"/>
      <c r="G26" s="21"/>
      <c r="H26" s="30"/>
      <c r="I26" s="30"/>
      <c r="J26" s="29"/>
      <c r="K26" s="29"/>
      <c r="L26" s="36"/>
      <c r="M26" s="63"/>
      <c r="N26" s="36"/>
      <c r="O26" s="37"/>
      <c r="P26" s="37"/>
      <c r="Q26" s="37"/>
      <c r="R26" s="64"/>
      <c r="S26" s="65"/>
    </row>
    <row r="27" spans="1:21" s="73" customFormat="1" ht="29.45" customHeight="1" x14ac:dyDescent="0.25">
      <c r="A27" s="67"/>
      <c r="B27" s="66" t="s">
        <v>45</v>
      </c>
      <c r="C27" s="68" t="s">
        <v>3</v>
      </c>
      <c r="D27" s="68" t="s">
        <v>44</v>
      </c>
      <c r="E27" s="68" t="s">
        <v>77</v>
      </c>
      <c r="F27" s="68" t="s">
        <v>2</v>
      </c>
      <c r="G27" s="68" t="s">
        <v>77</v>
      </c>
      <c r="H27" s="68" t="s">
        <v>2</v>
      </c>
      <c r="I27" s="68" t="s">
        <v>77</v>
      </c>
      <c r="J27" s="68" t="s">
        <v>26</v>
      </c>
      <c r="K27" s="68" t="s">
        <v>78</v>
      </c>
      <c r="L27" s="69"/>
      <c r="M27" s="70"/>
      <c r="N27" s="70"/>
      <c r="O27" s="70"/>
      <c r="P27" s="70"/>
      <c r="Q27" s="70"/>
      <c r="R27" s="70"/>
      <c r="S27" s="71"/>
      <c r="T27" s="72"/>
      <c r="U27" s="72"/>
    </row>
    <row r="28" spans="1:21" ht="29.45" customHeight="1" x14ac:dyDescent="0.25">
      <c r="A28" s="26">
        <v>1</v>
      </c>
      <c r="B28" s="16" t="s">
        <v>48</v>
      </c>
      <c r="C28" s="22" t="s">
        <v>46</v>
      </c>
      <c r="D28" s="21">
        <v>1.71</v>
      </c>
      <c r="E28" s="21">
        <v>6</v>
      </c>
      <c r="F28" s="21">
        <v>3.42</v>
      </c>
      <c r="G28" s="21">
        <v>11.99</v>
      </c>
      <c r="H28" s="30">
        <f>SUM(F28-D28)</f>
        <v>1.71</v>
      </c>
      <c r="I28" s="30">
        <f t="shared" ref="I28:I42" si="12">G28-E28</f>
        <v>5.99</v>
      </c>
      <c r="J28" s="29">
        <f t="shared" ref="J28:J42" si="13">(H28/F28)*1</f>
        <v>0.5</v>
      </c>
      <c r="K28" s="29">
        <f t="shared" ref="K28:K42" si="14">(I28/G28)*1</f>
        <v>0.49958298582151794</v>
      </c>
      <c r="L28" s="12"/>
      <c r="M28" s="12"/>
      <c r="N28" s="12"/>
      <c r="O28" s="13"/>
      <c r="P28" s="13"/>
      <c r="Q28" s="13"/>
      <c r="R28" s="25"/>
      <c r="S28" s="22" t="s">
        <v>11</v>
      </c>
    </row>
    <row r="29" spans="1:21" ht="29.45" customHeight="1" x14ac:dyDescent="0.25">
      <c r="A29" s="26">
        <v>2</v>
      </c>
      <c r="B29" s="16" t="s">
        <v>49</v>
      </c>
      <c r="C29" s="22" t="s">
        <v>46</v>
      </c>
      <c r="D29" s="21">
        <v>1.71</v>
      </c>
      <c r="E29" s="21">
        <v>6</v>
      </c>
      <c r="F29" s="21">
        <v>3.42</v>
      </c>
      <c r="G29" s="21">
        <v>11.99</v>
      </c>
      <c r="H29" s="30">
        <f t="shared" ref="H29:H42" si="15">F29-D29</f>
        <v>1.71</v>
      </c>
      <c r="I29" s="30">
        <f t="shared" si="12"/>
        <v>5.99</v>
      </c>
      <c r="J29" s="29">
        <f t="shared" si="13"/>
        <v>0.5</v>
      </c>
      <c r="K29" s="29">
        <f t="shared" si="14"/>
        <v>0.49958298582151794</v>
      </c>
      <c r="L29" s="12"/>
      <c r="M29" s="14"/>
      <c r="N29" s="12"/>
      <c r="O29" s="13"/>
      <c r="P29" s="13"/>
      <c r="Q29" s="13"/>
      <c r="R29" s="25"/>
      <c r="S29" s="22" t="s">
        <v>11</v>
      </c>
    </row>
    <row r="30" spans="1:21" ht="29.45" customHeight="1" x14ac:dyDescent="0.25">
      <c r="A30" s="26">
        <v>3</v>
      </c>
      <c r="B30" s="16" t="s">
        <v>50</v>
      </c>
      <c r="C30" s="22" t="s">
        <v>46</v>
      </c>
      <c r="D30" s="21">
        <v>1.71</v>
      </c>
      <c r="E30" s="21">
        <v>6</v>
      </c>
      <c r="F30" s="21">
        <v>3.42</v>
      </c>
      <c r="G30" s="21">
        <v>11.99</v>
      </c>
      <c r="H30" s="30">
        <f t="shared" si="15"/>
        <v>1.71</v>
      </c>
      <c r="I30" s="30">
        <f t="shared" si="12"/>
        <v>5.99</v>
      </c>
      <c r="J30" s="29">
        <f t="shared" si="13"/>
        <v>0.5</v>
      </c>
      <c r="K30" s="29">
        <f t="shared" si="14"/>
        <v>0.49958298582151794</v>
      </c>
      <c r="L30" s="12"/>
      <c r="M30" s="12"/>
      <c r="N30" s="12"/>
      <c r="O30" s="13"/>
      <c r="P30" s="13"/>
      <c r="Q30" s="13"/>
      <c r="R30" s="25"/>
      <c r="S30" s="22" t="s">
        <v>11</v>
      </c>
    </row>
    <row r="31" spans="1:21" ht="29.45" customHeight="1" x14ac:dyDescent="0.25">
      <c r="A31" s="26">
        <v>4</v>
      </c>
      <c r="B31" s="16" t="s">
        <v>59</v>
      </c>
      <c r="C31" s="22" t="s">
        <v>46</v>
      </c>
      <c r="D31" s="21">
        <v>1.71</v>
      </c>
      <c r="E31" s="21">
        <v>6</v>
      </c>
      <c r="F31" s="21">
        <v>3.42</v>
      </c>
      <c r="G31" s="21">
        <v>11.99</v>
      </c>
      <c r="H31" s="30">
        <f t="shared" si="15"/>
        <v>1.71</v>
      </c>
      <c r="I31" s="30">
        <f t="shared" si="12"/>
        <v>5.99</v>
      </c>
      <c r="J31" s="29">
        <f t="shared" si="13"/>
        <v>0.5</v>
      </c>
      <c r="K31" s="29">
        <f t="shared" si="14"/>
        <v>0.49958298582151794</v>
      </c>
      <c r="L31" s="12"/>
      <c r="M31" s="12"/>
      <c r="N31" s="12"/>
      <c r="O31" s="13"/>
      <c r="P31" s="13"/>
      <c r="Q31" s="13"/>
      <c r="R31" s="25"/>
      <c r="S31" s="22"/>
    </row>
    <row r="32" spans="1:21" ht="29.45" customHeight="1" x14ac:dyDescent="0.25">
      <c r="A32" s="26">
        <v>5</v>
      </c>
      <c r="B32" s="16" t="s">
        <v>60</v>
      </c>
      <c r="C32" s="22" t="s">
        <v>46</v>
      </c>
      <c r="D32" s="21">
        <v>1.71</v>
      </c>
      <c r="E32" s="21">
        <v>6</v>
      </c>
      <c r="F32" s="21">
        <v>3.42</v>
      </c>
      <c r="G32" s="21">
        <v>11.99</v>
      </c>
      <c r="H32" s="30">
        <f t="shared" si="15"/>
        <v>1.71</v>
      </c>
      <c r="I32" s="30">
        <f t="shared" si="12"/>
        <v>5.99</v>
      </c>
      <c r="J32" s="29">
        <f t="shared" si="13"/>
        <v>0.5</v>
      </c>
      <c r="K32" s="29">
        <f t="shared" si="14"/>
        <v>0.49958298582151794</v>
      </c>
      <c r="L32" s="12"/>
      <c r="M32" s="12"/>
      <c r="N32" s="12"/>
      <c r="O32" s="13"/>
      <c r="P32" s="13"/>
      <c r="Q32" s="13"/>
      <c r="R32" s="25"/>
      <c r="S32" s="22"/>
    </row>
    <row r="33" spans="1:19" ht="29.45" customHeight="1" x14ac:dyDescent="0.25">
      <c r="A33" s="26">
        <v>6</v>
      </c>
      <c r="B33" s="16" t="s">
        <v>52</v>
      </c>
      <c r="C33" s="22" t="s">
        <v>46</v>
      </c>
      <c r="D33" s="21">
        <v>1.71</v>
      </c>
      <c r="E33" s="21">
        <v>6</v>
      </c>
      <c r="F33" s="21">
        <v>3.42</v>
      </c>
      <c r="G33" s="21">
        <v>11.99</v>
      </c>
      <c r="H33" s="30">
        <f t="shared" si="15"/>
        <v>1.71</v>
      </c>
      <c r="I33" s="30">
        <f t="shared" si="12"/>
        <v>5.99</v>
      </c>
      <c r="J33" s="29">
        <f t="shared" si="13"/>
        <v>0.5</v>
      </c>
      <c r="K33" s="29">
        <f t="shared" si="14"/>
        <v>0.49958298582151794</v>
      </c>
      <c r="L33" s="12"/>
      <c r="M33" s="12"/>
      <c r="N33" s="12"/>
      <c r="O33" s="13"/>
      <c r="P33" s="13"/>
      <c r="Q33" s="13"/>
      <c r="R33" s="25"/>
      <c r="S33" s="22"/>
    </row>
    <row r="34" spans="1:19" ht="29.45" customHeight="1" x14ac:dyDescent="0.25">
      <c r="A34" s="26">
        <v>7</v>
      </c>
      <c r="B34" s="16" t="s">
        <v>51</v>
      </c>
      <c r="C34" s="22" t="s">
        <v>46</v>
      </c>
      <c r="D34" s="21">
        <v>1.71</v>
      </c>
      <c r="E34" s="21">
        <v>6</v>
      </c>
      <c r="F34" s="21">
        <v>3.42</v>
      </c>
      <c r="G34" s="21">
        <v>11.99</v>
      </c>
      <c r="H34" s="30">
        <f t="shared" si="15"/>
        <v>1.71</v>
      </c>
      <c r="I34" s="30">
        <f t="shared" si="12"/>
        <v>5.99</v>
      </c>
      <c r="J34" s="29">
        <f t="shared" si="13"/>
        <v>0.5</v>
      </c>
      <c r="K34" s="29">
        <f t="shared" si="14"/>
        <v>0.49958298582151794</v>
      </c>
      <c r="L34" s="12"/>
      <c r="M34" s="12"/>
      <c r="N34" s="12"/>
      <c r="O34" s="13"/>
      <c r="P34" s="13"/>
      <c r="Q34" s="13"/>
      <c r="R34" s="25"/>
      <c r="S34" s="22"/>
    </row>
    <row r="35" spans="1:19" ht="29.45" customHeight="1" x14ac:dyDescent="0.25">
      <c r="A35" s="26">
        <v>8</v>
      </c>
      <c r="B35" s="16" t="s">
        <v>53</v>
      </c>
      <c r="C35" s="22" t="s">
        <v>46</v>
      </c>
      <c r="D35" s="21">
        <v>1.71</v>
      </c>
      <c r="E35" s="21">
        <v>6</v>
      </c>
      <c r="F35" s="21">
        <v>3.42</v>
      </c>
      <c r="G35" s="21">
        <v>11.99</v>
      </c>
      <c r="H35" s="30">
        <f t="shared" si="15"/>
        <v>1.71</v>
      </c>
      <c r="I35" s="30">
        <f t="shared" si="12"/>
        <v>5.99</v>
      </c>
      <c r="J35" s="29">
        <f t="shared" si="13"/>
        <v>0.5</v>
      </c>
      <c r="K35" s="29">
        <f t="shared" si="14"/>
        <v>0.49958298582151794</v>
      </c>
      <c r="L35" s="12"/>
      <c r="M35" s="12"/>
      <c r="N35" s="12"/>
      <c r="O35" s="13"/>
      <c r="P35" s="13"/>
      <c r="Q35" s="13"/>
      <c r="R35" s="25"/>
      <c r="S35" s="22"/>
    </row>
    <row r="36" spans="1:19" ht="29.45" customHeight="1" x14ac:dyDescent="0.25">
      <c r="A36" s="26">
        <v>9</v>
      </c>
      <c r="B36" s="16" t="s">
        <v>54</v>
      </c>
      <c r="C36" s="22" t="s">
        <v>46</v>
      </c>
      <c r="D36" s="21">
        <v>1.71</v>
      </c>
      <c r="E36" s="21">
        <v>6</v>
      </c>
      <c r="F36" s="21">
        <v>3.42</v>
      </c>
      <c r="G36" s="21">
        <v>11.99</v>
      </c>
      <c r="H36" s="30">
        <f t="shared" si="15"/>
        <v>1.71</v>
      </c>
      <c r="I36" s="30">
        <f t="shared" si="12"/>
        <v>5.99</v>
      </c>
      <c r="J36" s="29">
        <f t="shared" si="13"/>
        <v>0.5</v>
      </c>
      <c r="K36" s="29">
        <f t="shared" si="14"/>
        <v>0.49958298582151794</v>
      </c>
      <c r="L36" s="12"/>
      <c r="M36" s="14"/>
      <c r="N36" s="12"/>
      <c r="O36" s="13"/>
      <c r="P36" s="13"/>
      <c r="Q36" s="13"/>
      <c r="R36" s="25"/>
      <c r="S36" s="22" t="s">
        <v>11</v>
      </c>
    </row>
    <row r="37" spans="1:19" ht="29.45" customHeight="1" x14ac:dyDescent="0.25">
      <c r="A37" s="26">
        <v>10</v>
      </c>
      <c r="B37" s="16" t="s">
        <v>55</v>
      </c>
      <c r="C37" s="22" t="s">
        <v>46</v>
      </c>
      <c r="D37" s="21">
        <v>1.71</v>
      </c>
      <c r="E37" s="21">
        <v>6</v>
      </c>
      <c r="F37" s="21">
        <v>3.42</v>
      </c>
      <c r="G37" s="21">
        <v>11.99</v>
      </c>
      <c r="H37" s="30">
        <f t="shared" si="15"/>
        <v>1.71</v>
      </c>
      <c r="I37" s="30">
        <f t="shared" si="12"/>
        <v>5.99</v>
      </c>
      <c r="J37" s="29">
        <f t="shared" si="13"/>
        <v>0.5</v>
      </c>
      <c r="K37" s="29">
        <f t="shared" si="14"/>
        <v>0.49958298582151794</v>
      </c>
    </row>
    <row r="38" spans="1:19" ht="29.45" customHeight="1" x14ac:dyDescent="0.25">
      <c r="A38" s="26">
        <v>11</v>
      </c>
      <c r="B38" s="16" t="s">
        <v>56</v>
      </c>
      <c r="C38" s="22" t="s">
        <v>46</v>
      </c>
      <c r="D38" s="21">
        <v>1.57</v>
      </c>
      <c r="E38" s="21">
        <v>5.5</v>
      </c>
      <c r="F38" s="21">
        <v>2.85</v>
      </c>
      <c r="G38" s="21">
        <v>10</v>
      </c>
      <c r="H38" s="30">
        <f t="shared" si="15"/>
        <v>1.28</v>
      </c>
      <c r="I38" s="30">
        <f t="shared" si="12"/>
        <v>4.5</v>
      </c>
      <c r="J38" s="29">
        <f t="shared" si="13"/>
        <v>0.44912280701754387</v>
      </c>
      <c r="K38" s="29">
        <f t="shared" si="14"/>
        <v>0.45</v>
      </c>
    </row>
    <row r="39" spans="1:19" ht="29.45" customHeight="1" x14ac:dyDescent="0.25">
      <c r="A39" s="26">
        <v>12</v>
      </c>
      <c r="B39" s="16" t="s">
        <v>57</v>
      </c>
      <c r="C39" s="22" t="s">
        <v>46</v>
      </c>
      <c r="D39" s="21">
        <v>1.57</v>
      </c>
      <c r="E39" s="21">
        <v>5.5</v>
      </c>
      <c r="F39" s="21">
        <v>2.85</v>
      </c>
      <c r="G39" s="21">
        <v>10</v>
      </c>
      <c r="H39" s="30">
        <f t="shared" si="15"/>
        <v>1.28</v>
      </c>
      <c r="I39" s="30">
        <f t="shared" si="12"/>
        <v>4.5</v>
      </c>
      <c r="J39" s="29">
        <f t="shared" si="13"/>
        <v>0.44912280701754387</v>
      </c>
      <c r="K39" s="29">
        <f t="shared" si="14"/>
        <v>0.45</v>
      </c>
    </row>
    <row r="40" spans="1:19" ht="29.45" customHeight="1" x14ac:dyDescent="0.25">
      <c r="A40" s="26">
        <v>13</v>
      </c>
      <c r="B40" s="16" t="s">
        <v>58</v>
      </c>
      <c r="C40" s="22" t="s">
        <v>46</v>
      </c>
      <c r="D40" s="21">
        <v>1.57</v>
      </c>
      <c r="E40" s="21">
        <v>5.5</v>
      </c>
      <c r="F40" s="21">
        <v>2.85</v>
      </c>
      <c r="G40" s="21">
        <v>10</v>
      </c>
      <c r="H40" s="30">
        <f t="shared" si="15"/>
        <v>1.28</v>
      </c>
      <c r="I40" s="30">
        <f t="shared" si="12"/>
        <v>4.5</v>
      </c>
      <c r="J40" s="29">
        <f t="shared" si="13"/>
        <v>0.44912280701754387</v>
      </c>
      <c r="K40" s="29">
        <f t="shared" si="14"/>
        <v>0.45</v>
      </c>
    </row>
    <row r="41" spans="1:19" ht="29.45" customHeight="1" x14ac:dyDescent="0.25">
      <c r="A41" s="26">
        <v>14</v>
      </c>
      <c r="B41" s="16" t="s">
        <v>61</v>
      </c>
      <c r="C41" s="22" t="s">
        <v>46</v>
      </c>
      <c r="D41" s="21">
        <v>1.42</v>
      </c>
      <c r="E41" s="21">
        <v>5</v>
      </c>
      <c r="F41" s="21">
        <v>2.85</v>
      </c>
      <c r="G41" s="21">
        <v>10</v>
      </c>
      <c r="H41" s="30">
        <f t="shared" si="15"/>
        <v>1.4300000000000002</v>
      </c>
      <c r="I41" s="30">
        <f t="shared" si="12"/>
        <v>5</v>
      </c>
      <c r="J41" s="29">
        <f t="shared" si="13"/>
        <v>0.50175438596491229</v>
      </c>
      <c r="K41" s="29">
        <f t="shared" si="14"/>
        <v>0.5</v>
      </c>
    </row>
    <row r="42" spans="1:19" ht="29.45" customHeight="1" x14ac:dyDescent="0.25">
      <c r="A42" s="26">
        <v>15</v>
      </c>
      <c r="B42" s="16" t="s">
        <v>62</v>
      </c>
      <c r="C42" s="22" t="s">
        <v>46</v>
      </c>
      <c r="D42" s="21">
        <v>1.42</v>
      </c>
      <c r="E42" s="21">
        <v>5</v>
      </c>
      <c r="F42" s="21">
        <v>2.85</v>
      </c>
      <c r="G42" s="21">
        <v>10</v>
      </c>
      <c r="H42" s="30">
        <f t="shared" si="15"/>
        <v>1.4300000000000002</v>
      </c>
      <c r="I42" s="30">
        <f t="shared" si="12"/>
        <v>5</v>
      </c>
      <c r="J42" s="29">
        <f t="shared" si="13"/>
        <v>0.50175438596491229</v>
      </c>
      <c r="K42" s="29">
        <f t="shared" si="14"/>
        <v>0.5</v>
      </c>
    </row>
  </sheetData>
  <mergeCells count="3">
    <mergeCell ref="D8:E8"/>
    <mergeCell ref="F8:G8"/>
    <mergeCell ref="H8:K8"/>
  </mergeCells>
  <printOptions gridLines="1"/>
  <pageMargins left="0.7" right="0.7" top="0.75" bottom="0.75" header="0.3" footer="0.3"/>
  <pageSetup scale="4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E10EF-387D-41F7-B4C8-D1CCF1982CD2}">
  <sheetPr>
    <pageSetUpPr fitToPage="1"/>
  </sheetPr>
  <dimension ref="A1:T27"/>
  <sheetViews>
    <sheetView tabSelected="1" topLeftCell="C14" zoomScaleNormal="100" workbookViewId="0">
      <selection activeCell="G17" sqref="G17"/>
    </sheetView>
  </sheetViews>
  <sheetFormatPr defaultColWidth="11.42578125" defaultRowHeight="18" x14ac:dyDescent="0.25"/>
  <cols>
    <col min="1" max="1" width="9.140625" style="11" customWidth="1"/>
    <col min="2" max="2" width="58" style="4" customWidth="1"/>
    <col min="3" max="3" width="10.140625" style="4" customWidth="1"/>
    <col min="4" max="4" width="9.5703125" style="17" bestFit="1" customWidth="1"/>
    <col min="5" max="5" width="10.85546875" style="3" customWidth="1"/>
    <col min="6" max="6" width="10.5703125" style="3" customWidth="1"/>
    <col min="7" max="7" width="9.140625" style="3" customWidth="1"/>
    <col min="8" max="8" width="11.42578125" style="4" customWidth="1"/>
    <col min="9" max="9" width="10.85546875" style="4" customWidth="1"/>
    <col min="10" max="10" width="12.140625" style="4" customWidth="1"/>
    <col min="11" max="11" width="11.42578125" style="4" customWidth="1"/>
    <col min="12" max="13" width="11.140625" style="4" customWidth="1"/>
    <col min="14" max="14" width="19.42578125" style="4" customWidth="1"/>
    <col min="15" max="15" width="18.85546875" style="4" customWidth="1"/>
    <col min="16" max="16" width="17.140625" style="4" customWidth="1"/>
    <col min="17" max="17" width="8.42578125" style="4" customWidth="1"/>
    <col min="18" max="18" width="6.85546875" style="4" customWidth="1"/>
    <col min="19" max="20" width="11.42578125" style="3"/>
    <col min="21" max="16384" width="11.42578125" style="4"/>
  </cols>
  <sheetData>
    <row r="1" spans="1:20" x14ac:dyDescent="0.25">
      <c r="D1" s="3"/>
      <c r="H1" s="3"/>
      <c r="I1" s="3"/>
    </row>
    <row r="2" spans="1:20" x14ac:dyDescent="0.25">
      <c r="C2" s="3"/>
      <c r="D2" s="3"/>
      <c r="H2" s="3"/>
      <c r="I2" s="3"/>
    </row>
    <row r="3" spans="1:20" x14ac:dyDescent="0.25">
      <c r="C3" s="3"/>
      <c r="D3" s="3"/>
      <c r="H3" s="3"/>
      <c r="I3" s="3"/>
    </row>
    <row r="4" spans="1:20" x14ac:dyDescent="0.25">
      <c r="D4" s="4"/>
      <c r="E4" s="4"/>
      <c r="F4" s="4"/>
      <c r="G4" s="4"/>
    </row>
    <row r="5" spans="1:20" x14ac:dyDescent="0.25">
      <c r="D5" s="4"/>
      <c r="E5" s="4"/>
      <c r="F5" s="4"/>
      <c r="G5" s="4"/>
    </row>
    <row r="6" spans="1:20" x14ac:dyDescent="0.25">
      <c r="D6" s="4"/>
      <c r="E6" s="4"/>
      <c r="F6" s="4"/>
      <c r="G6" s="4"/>
    </row>
    <row r="7" spans="1:20" s="6" customFormat="1" ht="24.95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36" x14ac:dyDescent="0.25">
      <c r="A8" s="26" t="s">
        <v>0</v>
      </c>
      <c r="B8" s="33" t="s">
        <v>14</v>
      </c>
      <c r="C8" s="45" t="s">
        <v>1</v>
      </c>
      <c r="D8" s="46" t="s">
        <v>80</v>
      </c>
      <c r="E8" s="47" t="s">
        <v>16</v>
      </c>
      <c r="F8" s="96" t="s">
        <v>25</v>
      </c>
      <c r="G8" s="97"/>
      <c r="H8" s="46" t="s">
        <v>64</v>
      </c>
      <c r="I8" s="46" t="s">
        <v>25</v>
      </c>
      <c r="J8" s="46" t="s">
        <v>65</v>
      </c>
      <c r="K8" s="46" t="s">
        <v>25</v>
      </c>
      <c r="L8" s="46" t="s">
        <v>66</v>
      </c>
      <c r="M8" s="48" t="s">
        <v>25</v>
      </c>
      <c r="N8" s="34" t="s">
        <v>5</v>
      </c>
      <c r="O8" s="26" t="s">
        <v>12</v>
      </c>
      <c r="P8" s="26" t="s">
        <v>9</v>
      </c>
      <c r="Q8" s="26" t="s">
        <v>6</v>
      </c>
      <c r="R8" s="26" t="s">
        <v>7</v>
      </c>
    </row>
    <row r="9" spans="1:20" ht="40.35" customHeight="1" thickBot="1" x14ac:dyDescent="0.3">
      <c r="A9" s="26"/>
      <c r="B9" s="38" t="s">
        <v>67</v>
      </c>
      <c r="C9" s="49" t="s">
        <v>3</v>
      </c>
      <c r="D9" s="50" t="s">
        <v>2</v>
      </c>
      <c r="E9" s="50" t="s">
        <v>2</v>
      </c>
      <c r="F9" s="50" t="s">
        <v>2</v>
      </c>
      <c r="G9" s="50" t="s">
        <v>26</v>
      </c>
      <c r="H9" s="50" t="s">
        <v>2</v>
      </c>
      <c r="I9" s="50" t="s">
        <v>26</v>
      </c>
      <c r="J9" s="50" t="s">
        <v>2</v>
      </c>
      <c r="K9" s="50" t="s">
        <v>26</v>
      </c>
      <c r="L9" s="50" t="s">
        <v>2</v>
      </c>
      <c r="M9" s="50" t="s">
        <v>26</v>
      </c>
      <c r="N9" s="39"/>
      <c r="O9" s="13"/>
      <c r="P9" s="13"/>
      <c r="Q9" s="25"/>
      <c r="R9" s="22"/>
    </row>
    <row r="10" spans="1:20" ht="36" customHeight="1" x14ac:dyDescent="0.25">
      <c r="A10" s="26">
        <v>1</v>
      </c>
      <c r="B10" s="16" t="s">
        <v>48</v>
      </c>
      <c r="C10" s="40" t="s">
        <v>73</v>
      </c>
      <c r="D10" s="41">
        <v>250</v>
      </c>
      <c r="E10" s="21">
        <v>500</v>
      </c>
      <c r="F10" s="42">
        <f t="shared" ref="F10:F24" si="0">SUM(E10-D10)</f>
        <v>250</v>
      </c>
      <c r="G10" s="43">
        <f t="shared" ref="G10:G24" si="1">SUM(F10/E10)</f>
        <v>0.5</v>
      </c>
      <c r="H10" s="41">
        <v>225</v>
      </c>
      <c r="I10" s="51">
        <v>0.5</v>
      </c>
      <c r="J10" s="41">
        <v>200</v>
      </c>
      <c r="K10" s="51">
        <v>0.53</v>
      </c>
      <c r="L10" s="41">
        <v>150</v>
      </c>
      <c r="M10" s="51">
        <v>0.6</v>
      </c>
      <c r="N10" s="13"/>
      <c r="O10" s="13"/>
      <c r="P10" s="13"/>
      <c r="Q10" s="25"/>
      <c r="R10" s="22"/>
    </row>
    <row r="11" spans="1:20" ht="36" customHeight="1" x14ac:dyDescent="0.25">
      <c r="A11" s="26">
        <v>2</v>
      </c>
      <c r="B11" s="16" t="s">
        <v>49</v>
      </c>
      <c r="C11" s="40" t="s">
        <v>73</v>
      </c>
      <c r="D11" s="41">
        <v>250</v>
      </c>
      <c r="E11" s="21">
        <v>500</v>
      </c>
      <c r="F11" s="30">
        <f t="shared" si="0"/>
        <v>250</v>
      </c>
      <c r="G11" s="29">
        <f t="shared" si="1"/>
        <v>0.5</v>
      </c>
      <c r="H11" s="41">
        <v>225</v>
      </c>
      <c r="I11" s="51">
        <v>0.5</v>
      </c>
      <c r="J11" s="41">
        <v>200</v>
      </c>
      <c r="K11" s="51">
        <v>0.53</v>
      </c>
      <c r="L11" s="41">
        <v>150</v>
      </c>
      <c r="M11" s="51">
        <v>0.6</v>
      </c>
      <c r="N11" s="13"/>
      <c r="O11" s="13"/>
      <c r="P11" s="13"/>
      <c r="Q11" s="25"/>
      <c r="R11" s="22"/>
    </row>
    <row r="12" spans="1:20" ht="36" customHeight="1" x14ac:dyDescent="0.25">
      <c r="A12" s="26">
        <v>3</v>
      </c>
      <c r="B12" s="16" t="s">
        <v>50</v>
      </c>
      <c r="C12" s="40" t="s">
        <v>73</v>
      </c>
      <c r="D12" s="41">
        <v>250</v>
      </c>
      <c r="E12" s="21">
        <v>500</v>
      </c>
      <c r="F12" s="30">
        <f t="shared" si="0"/>
        <v>250</v>
      </c>
      <c r="G12" s="29">
        <f t="shared" si="1"/>
        <v>0.5</v>
      </c>
      <c r="H12" s="41">
        <v>225</v>
      </c>
      <c r="I12" s="51">
        <v>0.5</v>
      </c>
      <c r="J12" s="41">
        <v>200</v>
      </c>
      <c r="K12" s="51">
        <v>0.53</v>
      </c>
      <c r="L12" s="41">
        <v>150</v>
      </c>
      <c r="M12" s="51">
        <v>0.6</v>
      </c>
      <c r="N12" s="13"/>
      <c r="O12" s="13"/>
      <c r="P12" s="13"/>
      <c r="Q12" s="25"/>
      <c r="R12" s="22"/>
    </row>
    <row r="13" spans="1:20" ht="36" customHeight="1" x14ac:dyDescent="0.25">
      <c r="A13" s="26">
        <v>4</v>
      </c>
      <c r="B13" s="16" t="s">
        <v>59</v>
      </c>
      <c r="C13" s="40" t="s">
        <v>73</v>
      </c>
      <c r="D13" s="41">
        <v>250</v>
      </c>
      <c r="E13" s="21">
        <v>500</v>
      </c>
      <c r="F13" s="30">
        <f t="shared" si="0"/>
        <v>250</v>
      </c>
      <c r="G13" s="29">
        <f t="shared" si="1"/>
        <v>0.5</v>
      </c>
      <c r="H13" s="41">
        <v>225</v>
      </c>
      <c r="I13" s="51">
        <v>0.5</v>
      </c>
      <c r="J13" s="41">
        <v>200</v>
      </c>
      <c r="K13" s="51">
        <v>0.53</v>
      </c>
      <c r="L13" s="41">
        <v>150</v>
      </c>
      <c r="M13" s="51">
        <v>0.6</v>
      </c>
      <c r="N13" s="13"/>
      <c r="O13" s="13"/>
      <c r="P13" s="13"/>
      <c r="Q13" s="25"/>
      <c r="R13" s="22"/>
    </row>
    <row r="14" spans="1:20" ht="36" customHeight="1" x14ac:dyDescent="0.25">
      <c r="A14" s="26">
        <v>5</v>
      </c>
      <c r="B14" s="16" t="s">
        <v>60</v>
      </c>
      <c r="C14" s="40" t="s">
        <v>73</v>
      </c>
      <c r="D14" s="41">
        <v>250</v>
      </c>
      <c r="E14" s="21">
        <v>500</v>
      </c>
      <c r="F14" s="30">
        <f t="shared" si="0"/>
        <v>250</v>
      </c>
      <c r="G14" s="29">
        <f t="shared" si="1"/>
        <v>0.5</v>
      </c>
      <c r="H14" s="41">
        <v>225</v>
      </c>
      <c r="I14" s="51">
        <v>0.5</v>
      </c>
      <c r="J14" s="41">
        <v>200</v>
      </c>
      <c r="K14" s="51">
        <v>0.53</v>
      </c>
      <c r="L14" s="41">
        <v>150</v>
      </c>
      <c r="M14" s="51">
        <v>0.6</v>
      </c>
      <c r="N14" s="13"/>
      <c r="O14" s="13"/>
      <c r="P14" s="13"/>
      <c r="Q14" s="25"/>
      <c r="R14" s="22"/>
    </row>
    <row r="15" spans="1:20" ht="36" customHeight="1" x14ac:dyDescent="0.25">
      <c r="A15" s="26">
        <v>6</v>
      </c>
      <c r="B15" s="16" t="s">
        <v>52</v>
      </c>
      <c r="C15" s="40" t="s">
        <v>73</v>
      </c>
      <c r="D15" s="100">
        <v>200</v>
      </c>
      <c r="E15" s="100">
        <v>400</v>
      </c>
      <c r="F15" s="100">
        <v>200</v>
      </c>
      <c r="G15" s="101">
        <v>0.5</v>
      </c>
      <c r="H15" s="100">
        <v>175</v>
      </c>
      <c r="I15" s="102">
        <v>0.55000000000000004</v>
      </c>
      <c r="J15" s="100">
        <v>150</v>
      </c>
      <c r="K15" s="102">
        <v>0.6</v>
      </c>
      <c r="L15" s="100">
        <v>100</v>
      </c>
      <c r="M15" s="102">
        <v>0.7</v>
      </c>
      <c r="N15" s="13"/>
      <c r="O15" s="13"/>
      <c r="P15" s="13"/>
      <c r="Q15" s="25"/>
      <c r="R15" s="22"/>
    </row>
    <row r="16" spans="1:20" ht="36" customHeight="1" x14ac:dyDescent="0.25">
      <c r="A16" s="26">
        <v>7</v>
      </c>
      <c r="B16" s="16" t="s">
        <v>51</v>
      </c>
      <c r="C16" s="40" t="s">
        <v>73</v>
      </c>
      <c r="D16" s="21">
        <v>275</v>
      </c>
      <c r="E16" s="21">
        <v>600</v>
      </c>
      <c r="F16" s="30">
        <f t="shared" si="0"/>
        <v>325</v>
      </c>
      <c r="G16" s="29">
        <f t="shared" si="1"/>
        <v>0.54166666666666663</v>
      </c>
      <c r="H16" s="41">
        <v>250</v>
      </c>
      <c r="I16" s="51">
        <v>0.5</v>
      </c>
      <c r="J16" s="41">
        <v>225</v>
      </c>
      <c r="K16" s="51">
        <v>0.53</v>
      </c>
      <c r="L16" s="41">
        <v>175</v>
      </c>
      <c r="M16" s="51">
        <v>0.6</v>
      </c>
      <c r="N16" s="13"/>
      <c r="O16" s="13"/>
      <c r="P16" s="13"/>
      <c r="Q16" s="25"/>
      <c r="R16" s="22" t="s">
        <v>11</v>
      </c>
    </row>
    <row r="17" spans="1:20" ht="36" customHeight="1" x14ac:dyDescent="0.25">
      <c r="A17" s="26">
        <v>8</v>
      </c>
      <c r="B17" s="16" t="s">
        <v>53</v>
      </c>
      <c r="C17" s="40" t="s">
        <v>73</v>
      </c>
      <c r="D17" s="21">
        <v>275</v>
      </c>
      <c r="E17" s="21">
        <v>600</v>
      </c>
      <c r="F17" s="30">
        <f t="shared" si="0"/>
        <v>325</v>
      </c>
      <c r="G17" s="29">
        <f t="shared" si="1"/>
        <v>0.54166666666666663</v>
      </c>
      <c r="H17" s="41">
        <v>250</v>
      </c>
      <c r="I17" s="51">
        <v>0.5</v>
      </c>
      <c r="J17" s="41">
        <v>225</v>
      </c>
      <c r="K17" s="51">
        <v>0.53</v>
      </c>
      <c r="L17" s="41">
        <v>175</v>
      </c>
      <c r="M17" s="51">
        <v>0.6</v>
      </c>
      <c r="N17" s="13"/>
      <c r="O17" s="13"/>
      <c r="P17" s="13"/>
      <c r="Q17" s="25"/>
      <c r="R17" s="22" t="s">
        <v>11</v>
      </c>
    </row>
    <row r="18" spans="1:20" ht="36" customHeight="1" x14ac:dyDescent="0.25">
      <c r="A18" s="26">
        <v>9</v>
      </c>
      <c r="B18" s="16" t="s">
        <v>54</v>
      </c>
      <c r="C18" s="40" t="s">
        <v>73</v>
      </c>
      <c r="D18" s="21">
        <v>275</v>
      </c>
      <c r="E18" s="21">
        <v>600</v>
      </c>
      <c r="F18" s="30">
        <f t="shared" si="0"/>
        <v>325</v>
      </c>
      <c r="G18" s="29">
        <f t="shared" si="1"/>
        <v>0.54166666666666663</v>
      </c>
      <c r="H18" s="41">
        <v>250</v>
      </c>
      <c r="I18" s="51">
        <v>0.5</v>
      </c>
      <c r="J18" s="41">
        <v>225</v>
      </c>
      <c r="K18" s="51">
        <v>0.53</v>
      </c>
      <c r="L18" s="41">
        <v>175</v>
      </c>
      <c r="M18" s="51">
        <v>0.6</v>
      </c>
      <c r="N18" s="13"/>
      <c r="O18" s="13"/>
      <c r="P18" s="13"/>
      <c r="Q18" s="25"/>
      <c r="R18" s="22" t="s">
        <v>11</v>
      </c>
    </row>
    <row r="19" spans="1:20" ht="36" customHeight="1" x14ac:dyDescent="0.25">
      <c r="A19" s="26">
        <v>10</v>
      </c>
      <c r="B19" s="16" t="s">
        <v>55</v>
      </c>
      <c r="C19" s="40" t="s">
        <v>73</v>
      </c>
      <c r="D19" s="21">
        <v>275</v>
      </c>
      <c r="E19" s="21">
        <v>600</v>
      </c>
      <c r="F19" s="30">
        <f t="shared" si="0"/>
        <v>325</v>
      </c>
      <c r="G19" s="29">
        <f t="shared" si="1"/>
        <v>0.54166666666666663</v>
      </c>
      <c r="H19" s="41">
        <v>250</v>
      </c>
      <c r="I19" s="51">
        <v>0.5</v>
      </c>
      <c r="J19" s="41">
        <v>225</v>
      </c>
      <c r="K19" s="51">
        <v>0.53</v>
      </c>
      <c r="L19" s="41">
        <v>175</v>
      </c>
      <c r="M19" s="51">
        <v>0.6</v>
      </c>
      <c r="N19" s="13"/>
      <c r="O19" s="13"/>
      <c r="P19" s="13"/>
      <c r="Q19" s="25"/>
      <c r="R19" s="22"/>
    </row>
    <row r="20" spans="1:20" ht="36" customHeight="1" x14ac:dyDescent="0.25">
      <c r="A20" s="26">
        <v>11</v>
      </c>
      <c r="B20" s="16" t="s">
        <v>56</v>
      </c>
      <c r="C20" s="40" t="s">
        <v>73</v>
      </c>
      <c r="D20" s="21">
        <v>250</v>
      </c>
      <c r="E20" s="21">
        <v>500</v>
      </c>
      <c r="F20" s="30">
        <f t="shared" si="0"/>
        <v>250</v>
      </c>
      <c r="G20" s="29">
        <f t="shared" si="1"/>
        <v>0.5</v>
      </c>
      <c r="H20" s="41">
        <v>225</v>
      </c>
      <c r="I20" s="52">
        <v>0.53</v>
      </c>
      <c r="J20" s="41">
        <v>200</v>
      </c>
      <c r="K20" s="51">
        <v>0.56999999999999995</v>
      </c>
      <c r="L20" s="41">
        <v>150</v>
      </c>
      <c r="M20" s="51">
        <v>0.64</v>
      </c>
      <c r="N20" s="13"/>
      <c r="O20" s="13"/>
      <c r="P20" s="13"/>
      <c r="Q20" s="25"/>
      <c r="R20" s="22"/>
    </row>
    <row r="21" spans="1:20" ht="36" customHeight="1" x14ac:dyDescent="0.25">
      <c r="A21" s="26">
        <v>12</v>
      </c>
      <c r="B21" s="16" t="s">
        <v>57</v>
      </c>
      <c r="C21" s="40" t="s">
        <v>73</v>
      </c>
      <c r="D21" s="21">
        <v>200</v>
      </c>
      <c r="E21" s="21">
        <v>400</v>
      </c>
      <c r="F21" s="30">
        <f t="shared" si="0"/>
        <v>200</v>
      </c>
      <c r="G21" s="29">
        <f t="shared" si="1"/>
        <v>0.5</v>
      </c>
      <c r="H21" s="21">
        <v>175</v>
      </c>
      <c r="I21" s="51">
        <v>0.53</v>
      </c>
      <c r="J21" s="21">
        <v>150</v>
      </c>
      <c r="K21" s="51">
        <v>0.56999999999999995</v>
      </c>
      <c r="L21" s="21">
        <v>100</v>
      </c>
      <c r="M21" s="51">
        <v>0.64</v>
      </c>
      <c r="N21" s="12"/>
    </row>
    <row r="22" spans="1:20" ht="36" customHeight="1" x14ac:dyDescent="0.25">
      <c r="A22" s="26">
        <v>13</v>
      </c>
      <c r="B22" s="16" t="s">
        <v>58</v>
      </c>
      <c r="C22" s="40" t="s">
        <v>73</v>
      </c>
      <c r="D22" s="21">
        <v>200</v>
      </c>
      <c r="E22" s="21">
        <v>400</v>
      </c>
      <c r="F22" s="30">
        <f t="shared" si="0"/>
        <v>200</v>
      </c>
      <c r="G22" s="29">
        <f t="shared" si="1"/>
        <v>0.5</v>
      </c>
      <c r="H22" s="21">
        <v>175</v>
      </c>
      <c r="I22" s="51">
        <v>0.53</v>
      </c>
      <c r="J22" s="21">
        <v>150</v>
      </c>
      <c r="K22" s="51">
        <v>0.56999999999999995</v>
      </c>
      <c r="L22" s="21">
        <v>100</v>
      </c>
      <c r="M22" s="51">
        <v>0.64</v>
      </c>
      <c r="N22" s="12"/>
    </row>
    <row r="23" spans="1:20" ht="36" customHeight="1" x14ac:dyDescent="0.25">
      <c r="A23" s="26">
        <v>14</v>
      </c>
      <c r="B23" s="16" t="s">
        <v>61</v>
      </c>
      <c r="C23" s="40" t="s">
        <v>73</v>
      </c>
      <c r="D23" s="21">
        <v>200</v>
      </c>
      <c r="E23" s="21">
        <v>400</v>
      </c>
      <c r="F23" s="30">
        <f t="shared" si="0"/>
        <v>200</v>
      </c>
      <c r="G23" s="29">
        <f t="shared" si="1"/>
        <v>0.5</v>
      </c>
      <c r="H23" s="21">
        <v>175</v>
      </c>
      <c r="I23" s="51">
        <v>0.55000000000000004</v>
      </c>
      <c r="J23" s="21">
        <v>150</v>
      </c>
      <c r="K23" s="51">
        <v>0.6</v>
      </c>
      <c r="L23" s="21">
        <v>100</v>
      </c>
      <c r="M23" s="51">
        <v>0.7</v>
      </c>
      <c r="N23" s="12"/>
    </row>
    <row r="24" spans="1:20" ht="36" customHeight="1" thickBot="1" x14ac:dyDescent="0.3">
      <c r="A24" s="26">
        <v>15</v>
      </c>
      <c r="B24" s="16" t="s">
        <v>62</v>
      </c>
      <c r="C24" s="40" t="s">
        <v>73</v>
      </c>
      <c r="D24" s="21">
        <v>250</v>
      </c>
      <c r="E24" s="21">
        <v>500</v>
      </c>
      <c r="F24" s="30">
        <f t="shared" si="0"/>
        <v>250</v>
      </c>
      <c r="G24" s="29">
        <f t="shared" si="1"/>
        <v>0.5</v>
      </c>
      <c r="H24" s="41">
        <v>225</v>
      </c>
      <c r="I24" s="51">
        <v>0.54</v>
      </c>
      <c r="J24" s="41">
        <v>200</v>
      </c>
      <c r="K24" s="51">
        <v>0.57999999999999996</v>
      </c>
      <c r="L24" s="41">
        <v>150</v>
      </c>
      <c r="M24" s="51">
        <v>0.66</v>
      </c>
      <c r="N24" s="12"/>
    </row>
    <row r="25" spans="1:20" s="2" customFormat="1" ht="29.25" x14ac:dyDescent="0.25">
      <c r="A25" s="26"/>
      <c r="B25" s="53" t="s">
        <v>68</v>
      </c>
      <c r="C25" s="45" t="s">
        <v>3</v>
      </c>
      <c r="D25" s="46" t="s">
        <v>4</v>
      </c>
      <c r="E25" s="47" t="s">
        <v>16</v>
      </c>
      <c r="F25" s="96" t="s">
        <v>25</v>
      </c>
      <c r="G25" s="97"/>
      <c r="H25" s="46" t="s">
        <v>64</v>
      </c>
      <c r="I25" s="46" t="s">
        <v>25</v>
      </c>
      <c r="J25" s="46" t="s">
        <v>65</v>
      </c>
      <c r="K25" s="46" t="s">
        <v>25</v>
      </c>
      <c r="L25" s="46" t="s">
        <v>66</v>
      </c>
      <c r="M25" s="48" t="s">
        <v>25</v>
      </c>
      <c r="N25" s="44" t="s">
        <v>15</v>
      </c>
      <c r="O25" s="9" t="s">
        <v>15</v>
      </c>
      <c r="P25" s="9" t="s">
        <v>15</v>
      </c>
      <c r="Q25" s="9"/>
      <c r="R25" s="24"/>
      <c r="S25" s="1"/>
      <c r="T25" s="1"/>
    </row>
    <row r="26" spans="1:20" s="8" customFormat="1" ht="40.35" customHeight="1" x14ac:dyDescent="0.25">
      <c r="A26" s="27" t="s">
        <v>71</v>
      </c>
      <c r="B26" s="54" t="s">
        <v>69</v>
      </c>
      <c r="C26" s="40" t="s">
        <v>73</v>
      </c>
      <c r="D26" s="41">
        <v>60</v>
      </c>
      <c r="E26" s="41">
        <v>100</v>
      </c>
      <c r="F26" s="42">
        <f>E26-D26</f>
        <v>40</v>
      </c>
      <c r="G26" s="43">
        <f>(F26/E26)*1</f>
        <v>0.4</v>
      </c>
      <c r="H26" s="41">
        <v>40</v>
      </c>
      <c r="I26" s="51">
        <v>0.6</v>
      </c>
      <c r="J26" s="41">
        <v>30</v>
      </c>
      <c r="K26" s="51">
        <v>0.7</v>
      </c>
      <c r="L26" s="41">
        <v>30</v>
      </c>
      <c r="M26" s="51">
        <v>0.7</v>
      </c>
      <c r="N26" s="35"/>
      <c r="O26" s="35"/>
      <c r="P26" s="35"/>
      <c r="Q26" s="35"/>
      <c r="R26" s="19"/>
      <c r="S26" s="7"/>
      <c r="T26" s="7"/>
    </row>
    <row r="27" spans="1:20" ht="35.450000000000003" customHeight="1" x14ac:dyDescent="0.25">
      <c r="A27" s="27" t="s">
        <v>72</v>
      </c>
      <c r="B27" s="54" t="s">
        <v>70</v>
      </c>
      <c r="C27" s="40" t="s">
        <v>73</v>
      </c>
      <c r="D27" s="41">
        <v>60</v>
      </c>
      <c r="E27" s="41">
        <v>100</v>
      </c>
      <c r="F27" s="42">
        <f>E27-D27</f>
        <v>40</v>
      </c>
      <c r="G27" s="43">
        <f>(F27/E27)*1</f>
        <v>0.4</v>
      </c>
      <c r="H27" s="41">
        <v>40</v>
      </c>
      <c r="I27" s="51">
        <v>0.6</v>
      </c>
      <c r="J27" s="41">
        <v>30</v>
      </c>
      <c r="K27" s="51">
        <v>0.7</v>
      </c>
      <c r="L27" s="41">
        <v>30</v>
      </c>
      <c r="M27" s="51">
        <v>0.7</v>
      </c>
    </row>
  </sheetData>
  <mergeCells count="2">
    <mergeCell ref="F25:G25"/>
    <mergeCell ref="F8:G8"/>
  </mergeCells>
  <printOptions gridLines="1"/>
  <pageMargins left="0.7" right="0.7" top="0.75" bottom="0.75" header="0.3" footer="0.3"/>
  <pageSetup scale="4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76EB-6400-4971-A05B-C435AAAB763C}">
  <sheetPr>
    <pageSetUpPr fitToPage="1"/>
  </sheetPr>
  <dimension ref="A1:Q31"/>
  <sheetViews>
    <sheetView topLeftCell="A13" zoomScale="92" zoomScaleNormal="70" workbookViewId="0">
      <selection activeCell="G13" sqref="G13"/>
    </sheetView>
  </sheetViews>
  <sheetFormatPr defaultColWidth="11.42578125" defaultRowHeight="18" x14ac:dyDescent="0.25"/>
  <cols>
    <col min="1" max="1" width="9.140625" style="11" customWidth="1"/>
    <col min="2" max="2" width="56.140625" style="4" bestFit="1" customWidth="1"/>
    <col min="3" max="3" width="10.140625" style="4" customWidth="1"/>
    <col min="4" max="4" width="8.42578125" style="17" bestFit="1" customWidth="1"/>
    <col min="5" max="5" width="10.85546875" style="3" customWidth="1"/>
    <col min="6" max="6" width="11.42578125" style="3" bestFit="1" customWidth="1"/>
    <col min="7" max="7" width="11.42578125" style="3" customWidth="1"/>
    <col min="8" max="9" width="19" style="4" customWidth="1"/>
    <col min="10" max="10" width="20.85546875" style="4" customWidth="1"/>
    <col min="11" max="11" width="19.42578125" style="4" customWidth="1"/>
    <col min="12" max="12" width="18.85546875" style="4" customWidth="1"/>
    <col min="13" max="13" width="17.140625" style="4" customWidth="1"/>
    <col min="14" max="14" width="8.42578125" style="4" customWidth="1"/>
    <col min="15" max="15" width="6.85546875" style="4" customWidth="1"/>
    <col min="16" max="17" width="11.42578125" style="3"/>
    <col min="18" max="16384" width="11.42578125" style="4"/>
  </cols>
  <sheetData>
    <row r="1" spans="1:17" x14ac:dyDescent="0.25">
      <c r="D1" s="3"/>
      <c r="H1" s="3"/>
    </row>
    <row r="2" spans="1:17" x14ac:dyDescent="0.25">
      <c r="C2" s="3"/>
      <c r="D2" s="3"/>
      <c r="H2" s="3"/>
    </row>
    <row r="3" spans="1:17" x14ac:dyDescent="0.25">
      <c r="C3" s="3"/>
      <c r="D3" s="3"/>
      <c r="H3" s="3"/>
    </row>
    <row r="4" spans="1:17" x14ac:dyDescent="0.25">
      <c r="D4" s="4"/>
      <c r="E4" s="4"/>
      <c r="F4" s="4"/>
      <c r="G4" s="4"/>
    </row>
    <row r="5" spans="1:17" x14ac:dyDescent="0.25">
      <c r="D5" s="4"/>
      <c r="E5" s="4"/>
      <c r="F5" s="4"/>
      <c r="G5" s="4"/>
    </row>
    <row r="6" spans="1:17" x14ac:dyDescent="0.25">
      <c r="D6" s="4"/>
      <c r="E6" s="4"/>
      <c r="F6" s="4"/>
      <c r="G6" s="4"/>
    </row>
    <row r="7" spans="1:17" s="6" customFormat="1" ht="24.95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36.75" thickBot="1" x14ac:dyDescent="0.3">
      <c r="A8" s="26" t="s">
        <v>0</v>
      </c>
      <c r="B8" s="79" t="s">
        <v>14</v>
      </c>
      <c r="C8" s="80" t="s">
        <v>1</v>
      </c>
      <c r="D8" s="81" t="s">
        <v>4</v>
      </c>
      <c r="E8" s="82" t="s">
        <v>16</v>
      </c>
      <c r="F8" s="98" t="s">
        <v>25</v>
      </c>
      <c r="G8" s="99"/>
      <c r="H8" s="26" t="s">
        <v>2</v>
      </c>
      <c r="I8" s="26" t="s">
        <v>10</v>
      </c>
      <c r="J8" s="26" t="s">
        <v>9</v>
      </c>
      <c r="K8" s="26" t="s">
        <v>5</v>
      </c>
      <c r="L8" s="26" t="s">
        <v>12</v>
      </c>
      <c r="M8" s="26" t="s">
        <v>9</v>
      </c>
      <c r="N8" s="26" t="s">
        <v>6</v>
      </c>
      <c r="O8" s="26" t="s">
        <v>7</v>
      </c>
    </row>
    <row r="9" spans="1:17" s="2" customFormat="1" ht="30" thickBot="1" x14ac:dyDescent="0.3">
      <c r="A9" s="26"/>
      <c r="B9" s="83"/>
      <c r="C9" s="84" t="s">
        <v>3</v>
      </c>
      <c r="D9" s="84" t="s">
        <v>5</v>
      </c>
      <c r="E9" s="84" t="s">
        <v>2</v>
      </c>
      <c r="F9" s="84" t="s">
        <v>2</v>
      </c>
      <c r="G9" s="84" t="s">
        <v>26</v>
      </c>
      <c r="H9" s="9" t="s">
        <v>24</v>
      </c>
      <c r="I9" s="9" t="s">
        <v>8</v>
      </c>
      <c r="J9" s="9" t="s">
        <v>8</v>
      </c>
      <c r="K9" s="9" t="s">
        <v>15</v>
      </c>
      <c r="L9" s="9" t="s">
        <v>15</v>
      </c>
      <c r="M9" s="9" t="s">
        <v>15</v>
      </c>
      <c r="N9" s="9"/>
      <c r="O9" s="24"/>
      <c r="P9" s="1"/>
      <c r="Q9" s="1"/>
    </row>
    <row r="10" spans="1:17" s="8" customFormat="1" ht="33" customHeight="1" thickBot="1" x14ac:dyDescent="0.25">
      <c r="A10" s="27"/>
      <c r="B10" s="85" t="s">
        <v>79</v>
      </c>
      <c r="C10" s="86"/>
      <c r="D10" s="86"/>
      <c r="E10" s="86"/>
      <c r="F10" s="86"/>
      <c r="G10" s="86"/>
      <c r="H10" s="10"/>
      <c r="I10" s="10"/>
      <c r="J10" s="10"/>
      <c r="K10" s="10"/>
      <c r="L10" s="10"/>
      <c r="M10" s="10"/>
      <c r="N10" s="10"/>
      <c r="O10" s="19"/>
      <c r="P10" s="7"/>
      <c r="Q10" s="7"/>
    </row>
    <row r="11" spans="1:17" ht="34.5" customHeight="1" thickBot="1" x14ac:dyDescent="0.3">
      <c r="A11" s="26"/>
      <c r="B11" s="83" t="s">
        <v>28</v>
      </c>
      <c r="C11" s="87" t="s">
        <v>27</v>
      </c>
      <c r="D11" s="88">
        <v>16</v>
      </c>
      <c r="E11" s="88">
        <v>34.99</v>
      </c>
      <c r="F11" s="88">
        <v>18.989999999999998</v>
      </c>
      <c r="G11" s="89">
        <v>0.54</v>
      </c>
      <c r="H11" s="12"/>
      <c r="I11" s="12"/>
      <c r="J11" s="12"/>
      <c r="K11" s="13"/>
      <c r="L11" s="13"/>
      <c r="M11" s="13"/>
      <c r="N11" s="25"/>
      <c r="O11" s="22" t="s">
        <v>11</v>
      </c>
    </row>
    <row r="12" spans="1:17" s="8" customFormat="1" ht="33" customHeight="1" thickBot="1" x14ac:dyDescent="0.25">
      <c r="A12" s="27"/>
      <c r="B12" s="85"/>
      <c r="C12" s="86"/>
      <c r="D12" s="86"/>
      <c r="E12" s="86"/>
      <c r="F12" s="86"/>
      <c r="G12" s="86"/>
      <c r="H12" s="10"/>
      <c r="I12" s="10"/>
      <c r="J12" s="10"/>
      <c r="K12" s="10"/>
      <c r="L12" s="10"/>
      <c r="M12" s="10"/>
      <c r="N12" s="10"/>
      <c r="O12" s="19"/>
      <c r="P12" s="7"/>
      <c r="Q12" s="7"/>
    </row>
    <row r="13" spans="1:17" ht="33" customHeight="1" thickBot="1" x14ac:dyDescent="0.3">
      <c r="A13" s="26"/>
      <c r="B13" s="83"/>
      <c r="C13" s="87"/>
      <c r="D13" s="88"/>
      <c r="E13" s="88"/>
      <c r="F13" s="88"/>
      <c r="G13" s="89"/>
      <c r="H13" s="12"/>
      <c r="I13" s="12"/>
      <c r="J13" s="12"/>
      <c r="K13" s="13"/>
      <c r="L13" s="13"/>
      <c r="M13" s="13"/>
      <c r="N13" s="25"/>
      <c r="O13" s="22" t="s">
        <v>11</v>
      </c>
    </row>
    <row r="14" spans="1:17" s="8" customFormat="1" ht="33" customHeight="1" x14ac:dyDescent="0.2">
      <c r="A14" s="27"/>
      <c r="B14" s="28" t="s">
        <v>29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  <c r="P14" s="7"/>
      <c r="Q14" s="7"/>
    </row>
    <row r="15" spans="1:17" ht="40.35" customHeight="1" x14ac:dyDescent="0.25">
      <c r="A15" s="26"/>
      <c r="B15" s="16" t="s">
        <v>30</v>
      </c>
      <c r="C15" s="22" t="s">
        <v>31</v>
      </c>
      <c r="D15" s="21">
        <v>16</v>
      </c>
      <c r="E15" s="21">
        <v>34.99</v>
      </c>
      <c r="F15" s="30">
        <f>E15-D15</f>
        <v>18.990000000000002</v>
      </c>
      <c r="G15" s="29">
        <f>(F15/E15)*1</f>
        <v>0.54272649328379541</v>
      </c>
      <c r="H15" s="12"/>
      <c r="I15" s="12"/>
      <c r="J15" s="12"/>
      <c r="K15" s="13"/>
      <c r="L15" s="13"/>
      <c r="M15" s="13"/>
      <c r="N15" s="25"/>
      <c r="O15" s="22" t="s">
        <v>11</v>
      </c>
    </row>
    <row r="16" spans="1:17" s="8" customFormat="1" ht="33" customHeight="1" x14ac:dyDescent="0.2">
      <c r="A16" s="27"/>
      <c r="B16" s="28" t="s">
        <v>32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  <c r="P16" s="7"/>
      <c r="Q16" s="7"/>
    </row>
    <row r="17" spans="1:17" ht="31.5" customHeight="1" x14ac:dyDescent="0.25">
      <c r="A17" s="26"/>
      <c r="B17" s="16" t="s">
        <v>30</v>
      </c>
      <c r="C17" s="22" t="s">
        <v>31</v>
      </c>
      <c r="D17" s="21">
        <v>20</v>
      </c>
      <c r="E17" s="21">
        <v>34.99</v>
      </c>
      <c r="F17" s="30">
        <f>E17-D17</f>
        <v>14.990000000000002</v>
      </c>
      <c r="G17" s="29">
        <f>(F17/E17)*1</f>
        <v>0.42840811660474426</v>
      </c>
      <c r="H17" s="12"/>
      <c r="I17" s="12"/>
      <c r="J17" s="12"/>
      <c r="K17" s="13"/>
      <c r="L17" s="13"/>
      <c r="M17" s="13"/>
      <c r="N17" s="25"/>
      <c r="O17" s="22" t="s">
        <v>11</v>
      </c>
    </row>
    <row r="18" spans="1:17" s="8" customFormat="1" ht="33" customHeight="1" x14ac:dyDescent="0.2">
      <c r="A18" s="27"/>
      <c r="B18" s="28" t="s">
        <v>33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  <c r="P18" s="7"/>
      <c r="Q18" s="7"/>
    </row>
    <row r="19" spans="1:17" ht="30.95" customHeight="1" x14ac:dyDescent="0.25">
      <c r="A19" s="26"/>
      <c r="B19" s="16" t="s">
        <v>34</v>
      </c>
      <c r="C19" s="22" t="s">
        <v>31</v>
      </c>
      <c r="D19" s="21">
        <v>7</v>
      </c>
      <c r="E19" s="21">
        <v>14.99</v>
      </c>
      <c r="F19" s="30">
        <f>E19-D19</f>
        <v>7.99</v>
      </c>
      <c r="G19" s="29">
        <f>(F19/E19)*1</f>
        <v>0.53302201467645094</v>
      </c>
      <c r="H19" s="12"/>
      <c r="I19" s="14"/>
      <c r="J19" s="12"/>
      <c r="K19" s="13"/>
      <c r="L19" s="13"/>
      <c r="M19" s="13"/>
      <c r="N19" s="25"/>
      <c r="O19" s="22" t="s">
        <v>11</v>
      </c>
    </row>
    <row r="20" spans="1:17" s="8" customFormat="1" ht="33" customHeight="1" x14ac:dyDescent="0.2">
      <c r="A20" s="27"/>
      <c r="B20" s="28" t="s">
        <v>36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  <c r="P20" s="7"/>
      <c r="Q20" s="7"/>
    </row>
    <row r="21" spans="1:17" ht="30" customHeight="1" x14ac:dyDescent="0.25">
      <c r="A21" s="26"/>
      <c r="B21" s="16" t="s">
        <v>37</v>
      </c>
      <c r="C21" s="22" t="s">
        <v>35</v>
      </c>
      <c r="D21" s="21">
        <v>9</v>
      </c>
      <c r="E21" s="21">
        <v>19.989999999999998</v>
      </c>
      <c r="F21" s="30">
        <f>E21-D21</f>
        <v>10.989999999999998</v>
      </c>
      <c r="G21" s="29">
        <f>(F21/E21)*1</f>
        <v>0.54977488744372183</v>
      </c>
      <c r="H21" s="12"/>
      <c r="I21" s="12"/>
      <c r="J21" s="12"/>
      <c r="K21" s="13"/>
      <c r="L21" s="13"/>
      <c r="M21" s="13"/>
      <c r="N21" s="25"/>
      <c r="O21" s="22" t="s">
        <v>11</v>
      </c>
    </row>
    <row r="22" spans="1:17" s="6" customFormat="1" ht="30.95" customHeight="1" x14ac:dyDescent="0.25">
      <c r="A22" s="26"/>
      <c r="B22" s="16" t="s">
        <v>38</v>
      </c>
      <c r="C22" s="22" t="s">
        <v>35</v>
      </c>
      <c r="D22" s="21">
        <v>9</v>
      </c>
      <c r="E22" s="21">
        <v>19.989999999999998</v>
      </c>
      <c r="F22" s="30">
        <f t="shared" ref="F22:F24" si="0">E22-D22</f>
        <v>10.989999999999998</v>
      </c>
      <c r="G22" s="29">
        <f t="shared" ref="G22:G24" si="1">(F22/E22)*1</f>
        <v>0.54977488744372183</v>
      </c>
      <c r="H22" s="15"/>
      <c r="I22" s="15"/>
      <c r="J22" s="15"/>
      <c r="K22" s="15"/>
      <c r="L22" s="15"/>
      <c r="M22" s="15"/>
      <c r="N22" s="15"/>
      <c r="O22" s="20"/>
      <c r="P22" s="5"/>
      <c r="Q22" s="5"/>
    </row>
    <row r="23" spans="1:17" ht="27.95" customHeight="1" x14ac:dyDescent="0.25">
      <c r="A23" s="26"/>
      <c r="B23" s="16" t="s">
        <v>39</v>
      </c>
      <c r="C23" s="22" t="s">
        <v>35</v>
      </c>
      <c r="D23" s="21">
        <v>9</v>
      </c>
      <c r="E23" s="21">
        <v>19.989999999999998</v>
      </c>
      <c r="F23" s="30">
        <f t="shared" si="0"/>
        <v>10.989999999999998</v>
      </c>
      <c r="G23" s="29">
        <f t="shared" si="1"/>
        <v>0.54977488744372183</v>
      </c>
      <c r="H23" s="12"/>
      <c r="I23" s="12"/>
      <c r="J23" s="12"/>
      <c r="K23" s="13"/>
      <c r="L23" s="13"/>
      <c r="M23" s="13"/>
      <c r="N23" s="13"/>
      <c r="O23" s="13"/>
    </row>
    <row r="24" spans="1:17" s="8" customFormat="1" ht="27.95" customHeight="1" x14ac:dyDescent="0.25">
      <c r="A24" s="26"/>
      <c r="B24" s="16" t="s">
        <v>40</v>
      </c>
      <c r="C24" s="22" t="s">
        <v>35</v>
      </c>
      <c r="D24" s="21">
        <v>9</v>
      </c>
      <c r="E24" s="21">
        <v>19.989999999999998</v>
      </c>
      <c r="F24" s="30">
        <f t="shared" si="0"/>
        <v>10.989999999999998</v>
      </c>
      <c r="G24" s="29">
        <f t="shared" si="1"/>
        <v>0.54977488744372183</v>
      </c>
      <c r="H24" s="10"/>
      <c r="I24" s="10"/>
      <c r="J24" s="10"/>
      <c r="K24" s="10"/>
      <c r="L24" s="10"/>
      <c r="M24" s="10"/>
      <c r="N24" s="10"/>
      <c r="O24" s="19"/>
      <c r="P24" s="7"/>
      <c r="Q24" s="7"/>
    </row>
    <row r="25" spans="1:17" s="8" customFormat="1" ht="33" customHeight="1" x14ac:dyDescent="0.2">
      <c r="A25" s="27"/>
      <c r="B25" s="28" t="s">
        <v>41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  <c r="P25" s="7"/>
      <c r="Q25" s="7"/>
    </row>
    <row r="26" spans="1:17" ht="33" customHeight="1" x14ac:dyDescent="0.25">
      <c r="A26" s="26"/>
      <c r="B26" s="16" t="s">
        <v>37</v>
      </c>
      <c r="C26" s="22" t="s">
        <v>35</v>
      </c>
      <c r="D26" s="21">
        <v>12</v>
      </c>
      <c r="E26" s="21">
        <v>19.989999999999998</v>
      </c>
      <c r="F26" s="30">
        <f>E26-D26</f>
        <v>7.9899999999999984</v>
      </c>
      <c r="G26" s="29">
        <f>(F26/E26)*1</f>
        <v>0.39969984992496244</v>
      </c>
      <c r="H26" s="12"/>
      <c r="I26" s="12"/>
      <c r="J26" s="12"/>
      <c r="K26" s="13"/>
      <c r="L26" s="13"/>
      <c r="M26" s="13"/>
      <c r="N26" s="25"/>
      <c r="O26" s="22" t="s">
        <v>11</v>
      </c>
    </row>
    <row r="27" spans="1:17" s="6" customFormat="1" ht="30" customHeight="1" x14ac:dyDescent="0.25">
      <c r="A27" s="26"/>
      <c r="B27" s="16" t="s">
        <v>38</v>
      </c>
      <c r="C27" s="22" t="s">
        <v>35</v>
      </c>
      <c r="D27" s="21">
        <v>12</v>
      </c>
      <c r="E27" s="21">
        <v>19.989999999999998</v>
      </c>
      <c r="F27" s="30">
        <f t="shared" ref="F27:F29" si="2">E27-D27</f>
        <v>7.9899999999999984</v>
      </c>
      <c r="G27" s="29">
        <f t="shared" ref="G27:G29" si="3">(F27/E27)*1</f>
        <v>0.39969984992496244</v>
      </c>
      <c r="H27" s="15"/>
      <c r="I27" s="15"/>
      <c r="J27" s="15"/>
      <c r="K27" s="15"/>
      <c r="L27" s="15"/>
      <c r="M27" s="15"/>
      <c r="N27" s="15"/>
      <c r="O27" s="20"/>
      <c r="P27" s="5"/>
      <c r="Q27" s="5"/>
    </row>
    <row r="28" spans="1:17" ht="30.95" customHeight="1" x14ac:dyDescent="0.25">
      <c r="A28" s="26"/>
      <c r="B28" s="16" t="s">
        <v>39</v>
      </c>
      <c r="C28" s="22" t="s">
        <v>35</v>
      </c>
      <c r="D28" s="21">
        <v>12</v>
      </c>
      <c r="E28" s="21">
        <v>19.989999999999998</v>
      </c>
      <c r="F28" s="30">
        <f t="shared" si="2"/>
        <v>7.9899999999999984</v>
      </c>
      <c r="G28" s="29">
        <f t="shared" si="3"/>
        <v>0.39969984992496244</v>
      </c>
      <c r="H28" s="12"/>
      <c r="I28" s="12"/>
      <c r="J28" s="12"/>
      <c r="K28" s="13"/>
      <c r="L28" s="13"/>
      <c r="M28" s="13"/>
      <c r="N28" s="13"/>
      <c r="O28" s="13"/>
    </row>
    <row r="29" spans="1:17" s="8" customFormat="1" ht="33" customHeight="1" x14ac:dyDescent="0.25">
      <c r="A29" s="26"/>
      <c r="B29" s="16" t="s">
        <v>40</v>
      </c>
      <c r="C29" s="22" t="s">
        <v>35</v>
      </c>
      <c r="D29" s="21">
        <v>12</v>
      </c>
      <c r="E29" s="21">
        <v>19.989999999999998</v>
      </c>
      <c r="F29" s="30">
        <f t="shared" si="2"/>
        <v>7.9899999999999984</v>
      </c>
      <c r="G29" s="29">
        <f t="shared" si="3"/>
        <v>0.39969984992496244</v>
      </c>
      <c r="H29" s="10"/>
      <c r="I29" s="10"/>
      <c r="J29" s="10"/>
      <c r="K29" s="10"/>
      <c r="L29" s="10"/>
      <c r="M29" s="10"/>
      <c r="N29" s="10"/>
      <c r="O29" s="19"/>
      <c r="P29" s="7"/>
      <c r="Q29" s="7"/>
    </row>
    <row r="30" spans="1:17" s="6" customFormat="1" ht="32.1" customHeight="1" x14ac:dyDescent="0.2">
      <c r="A30" s="27"/>
      <c r="B30" s="28" t="s">
        <v>13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20"/>
      <c r="P30" s="5"/>
      <c r="Q30" s="5"/>
    </row>
    <row r="31" spans="1:17" x14ac:dyDescent="0.25">
      <c r="A31" s="26"/>
      <c r="B31" s="16" t="s">
        <v>42</v>
      </c>
      <c r="C31" s="22" t="s">
        <v>31</v>
      </c>
      <c r="D31" s="21"/>
      <c r="E31" s="21"/>
      <c r="F31" s="21"/>
      <c r="G31" s="21"/>
      <c r="H31" s="12"/>
      <c r="I31" s="12"/>
      <c r="J31" s="12"/>
      <c r="K31" s="13"/>
      <c r="L31" s="13"/>
      <c r="M31" s="13"/>
      <c r="N31" s="13"/>
      <c r="O31" s="22" t="s">
        <v>11</v>
      </c>
    </row>
  </sheetData>
  <mergeCells count="1">
    <mergeCell ref="F8:G8"/>
  </mergeCells>
  <printOptions gridLines="1"/>
  <pageMargins left="0.7" right="0.7" top="0.75" bottom="0.75" header="0.3" footer="0.3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Pre rolls</vt:lpstr>
      <vt:lpstr>Jars</vt:lpstr>
      <vt:lpstr>Bulk Flower</vt:lpstr>
      <vt:lpstr>Tincture,Salve,Soap,Tea</vt:lpstr>
      <vt:lpstr>'Bulk Flower'!Print_Area</vt:lpstr>
      <vt:lpstr>Jars!Print_Area</vt:lpstr>
      <vt:lpstr>'Pre rolls'!Print_Area</vt:lpstr>
      <vt:lpstr>'Tincture,Salve,Soap,Tea'!Print_Area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Garrett</dc:creator>
  <cp:lastModifiedBy>Chris Burgess</cp:lastModifiedBy>
  <cp:lastPrinted>2021-01-14T17:00:37Z</cp:lastPrinted>
  <dcterms:created xsi:type="dcterms:W3CDTF">2017-03-22T16:14:16Z</dcterms:created>
  <dcterms:modified xsi:type="dcterms:W3CDTF">2021-03-04T16:52:25Z</dcterms:modified>
</cp:coreProperties>
</file>